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меню\меню 2023\"/>
    </mc:Choice>
  </mc:AlternateContent>
  <xr:revisionPtr revIDLastSave="0" documentId="13_ncr:1_{111AB81B-8D1F-4CC9-BF0D-276CDBEFC708}" xr6:coauthVersionLast="47" xr6:coauthVersionMax="47" xr10:uidLastSave="{00000000-0000-0000-0000-000000000000}"/>
  <bookViews>
    <workbookView xWindow="-110" yWindow="-110" windowWidth="19420" windowHeight="1056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A121" i="1"/>
  <c r="B213" i="1"/>
  <c r="A213" i="1"/>
  <c r="J212" i="1"/>
  <c r="I212" i="1"/>
  <c r="H212" i="1"/>
  <c r="G212" i="1"/>
  <c r="F212" i="1"/>
  <c r="B203" i="1"/>
  <c r="A203" i="1"/>
  <c r="J202" i="1"/>
  <c r="I202" i="1"/>
  <c r="H202" i="1"/>
  <c r="G202" i="1"/>
  <c r="F202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3" i="1"/>
  <c r="A173" i="1"/>
  <c r="J172" i="1"/>
  <c r="I172" i="1"/>
  <c r="H172" i="1"/>
  <c r="G172" i="1"/>
  <c r="F172" i="1"/>
  <c r="B162" i="1"/>
  <c r="A162" i="1"/>
  <c r="J161" i="1"/>
  <c r="I161" i="1"/>
  <c r="H161" i="1"/>
  <c r="G161" i="1"/>
  <c r="F161" i="1"/>
  <c r="B152" i="1"/>
  <c r="A152" i="1"/>
  <c r="J151" i="1"/>
  <c r="I151" i="1"/>
  <c r="H151" i="1"/>
  <c r="G151" i="1"/>
  <c r="F151" i="1"/>
  <c r="B141" i="1"/>
  <c r="A141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1" i="1"/>
  <c r="J120" i="1"/>
  <c r="I120" i="1"/>
  <c r="H120" i="1"/>
  <c r="H132" i="1" s="1"/>
  <c r="G120" i="1"/>
  <c r="F120" i="1"/>
  <c r="B111" i="1"/>
  <c r="A111" i="1"/>
  <c r="J110" i="1"/>
  <c r="I110" i="1"/>
  <c r="H110" i="1"/>
  <c r="G110" i="1"/>
  <c r="F110" i="1"/>
  <c r="B100" i="1"/>
  <c r="A100" i="1"/>
  <c r="J99" i="1"/>
  <c r="I99" i="1"/>
  <c r="H99" i="1"/>
  <c r="G99" i="1"/>
  <c r="F99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F80" i="1"/>
  <c r="B71" i="1"/>
  <c r="A71" i="1"/>
  <c r="B59" i="1"/>
  <c r="A59" i="1"/>
  <c r="J58" i="1"/>
  <c r="I58" i="1"/>
  <c r="H58" i="1"/>
  <c r="G58" i="1"/>
  <c r="F58" i="1"/>
  <c r="B50" i="1"/>
  <c r="A50" i="1"/>
  <c r="J49" i="1"/>
  <c r="I49" i="1"/>
  <c r="H49" i="1"/>
  <c r="G49" i="1"/>
  <c r="F49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32" i="1" l="1"/>
  <c r="I152" i="1"/>
  <c r="G173" i="1"/>
  <c r="I213" i="1"/>
  <c r="H71" i="1"/>
  <c r="F91" i="1"/>
  <c r="J111" i="1"/>
  <c r="G152" i="1"/>
  <c r="I194" i="1"/>
  <c r="J173" i="1"/>
  <c r="J152" i="1"/>
  <c r="H173" i="1"/>
  <c r="J213" i="1"/>
  <c r="H194" i="1"/>
  <c r="J50" i="1"/>
  <c r="G50" i="1"/>
  <c r="H50" i="1"/>
  <c r="F71" i="1"/>
  <c r="J91" i="1"/>
  <c r="H111" i="1"/>
  <c r="F111" i="1"/>
  <c r="G71" i="1"/>
  <c r="H91" i="1"/>
  <c r="G132" i="1"/>
  <c r="I91" i="1"/>
  <c r="I71" i="1"/>
  <c r="J71" i="1"/>
  <c r="F50" i="1"/>
  <c r="G91" i="1"/>
  <c r="I173" i="1"/>
  <c r="G194" i="1"/>
  <c r="G111" i="1"/>
  <c r="G213" i="1"/>
  <c r="J132" i="1"/>
  <c r="I50" i="1"/>
  <c r="I111" i="1"/>
  <c r="H152" i="1"/>
  <c r="J194" i="1"/>
  <c r="H213" i="1"/>
  <c r="F132" i="1"/>
  <c r="F152" i="1"/>
  <c r="F173" i="1"/>
  <c r="F194" i="1"/>
  <c r="F213" i="1"/>
  <c r="I24" i="1"/>
  <c r="F24" i="1"/>
  <c r="J24" i="1"/>
  <c r="H24" i="1"/>
  <c r="G24" i="1"/>
  <c r="J214" i="1" l="1"/>
  <c r="I214" i="1"/>
  <c r="F214" i="1"/>
  <c r="G214" i="1"/>
  <c r="H214" i="1"/>
</calcChain>
</file>

<file path=xl/sharedStrings.xml><?xml version="1.0" encoding="utf-8"?>
<sst xmlns="http://schemas.openxmlformats.org/spreadsheetml/2006/main" count="463" uniqueCount="211">
  <si>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</si>
  <si>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</si>
  <si>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</si>
  <si>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</si>
  <si>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</si>
  <si>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</si>
  <si>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</si>
  <si>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</si>
  <si>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</si>
  <si>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</si>
  <si>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</si>
  <si>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</si>
  <si>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</si>
  <si>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</si>
  <si>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</si>
  <si>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</si>
  <si>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</si>
  <si>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</si>
  <si>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</si>
  <si>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</si>
  <si>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</si>
  <si>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</si>
  <si>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</si>
  <si>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</si>
  <si>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</si>
  <si>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</si>
  <si>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</si>
  <si>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</si>
  <si>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</si>
  <si>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</si>
  <si>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</si>
  <si>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</si>
  <si>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</si>
  <si>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</si>
  <si>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</si>
  <si>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</si>
  <si>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 xml:space="preserve">Йогурт  </t>
  </si>
  <si>
    <t>Чай с сахаром</t>
  </si>
  <si>
    <t>Конд. изделие пром. Производства</t>
  </si>
  <si>
    <t>Фрукты (порц.)</t>
  </si>
  <si>
    <t>200 /15</t>
  </si>
  <si>
    <t>54-3г-2020 [2]</t>
  </si>
  <si>
    <t>ТТК 7.16</t>
  </si>
  <si>
    <t>Директор</t>
  </si>
  <si>
    <t>Уколова Е.Н.</t>
  </si>
  <si>
    <t>МБОУ "Уколовская ООШ" Губкинского района  Белгородской области</t>
  </si>
  <si>
    <t>Огурец свежий/</t>
  </si>
  <si>
    <t>Огурец солёный</t>
  </si>
  <si>
    <t>Среднее значение по подгруппе:</t>
  </si>
  <si>
    <t>Суп картофельный с рисовой крупой</t>
  </si>
  <si>
    <t>Гуляш</t>
  </si>
  <si>
    <t>Каша перловая  рассыпчатая</t>
  </si>
  <si>
    <t>Компот из фруктов и ягод с/м</t>
  </si>
  <si>
    <t>Хлеб пшеничный</t>
  </si>
  <si>
    <t>Хлеб ржано-пшеничный</t>
  </si>
  <si>
    <t>ТТК 3.6</t>
  </si>
  <si>
    <t>ТТК 3.7</t>
  </si>
  <si>
    <t>101 [4]</t>
  </si>
  <si>
    <t>260 [4]</t>
  </si>
  <si>
    <t>378 [1]</t>
  </si>
  <si>
    <t>ТТК 7.9</t>
  </si>
  <si>
    <t>ТТК 2.18</t>
  </si>
  <si>
    <t>ТТК 2.19</t>
  </si>
  <si>
    <t>Каша жидкая молочная рисовая с маслом сливочным</t>
  </si>
  <si>
    <t>200 /5</t>
  </si>
  <si>
    <t>Блинчики с начинкой из п/ф/</t>
  </si>
  <si>
    <t>Оладьи п/ф со сгущенным молоком</t>
  </si>
  <si>
    <t>80/ 10</t>
  </si>
  <si>
    <t>Среднее значение по группе:</t>
  </si>
  <si>
    <t>Масло шоколадное (порциями)</t>
  </si>
  <si>
    <t>Батон пектиновый</t>
  </si>
  <si>
    <t>200/ 15</t>
  </si>
  <si>
    <t>182[4]</t>
  </si>
  <si>
    <t>ТТК 2.3</t>
  </si>
  <si>
    <t>ТТК 2.20</t>
  </si>
  <si>
    <t>Салат из свежих помидоров и огурцов/</t>
  </si>
  <si>
    <t>Помидор соленый</t>
  </si>
  <si>
    <t>Борщ с капустой и картофелем со сметаной</t>
  </si>
  <si>
    <t>Котлеты Орловские</t>
  </si>
  <si>
    <t>Котлеты особые</t>
  </si>
  <si>
    <t>Каша  гречневая рассыпчатая</t>
  </si>
  <si>
    <t>Компот из свежих плодов (яблок)</t>
  </si>
  <si>
    <t>200 /10</t>
  </si>
  <si>
    <t>24[5]</t>
  </si>
  <si>
    <t>ТТК 3.10</t>
  </si>
  <si>
    <t>82[4]</t>
  </si>
  <si>
    <t>ТТК 5.29</t>
  </si>
  <si>
    <t>ТТК  5.18</t>
  </si>
  <si>
    <t>378 [5]</t>
  </si>
  <si>
    <t>ТТК 7.7</t>
  </si>
  <si>
    <t>Суфле куриное, запеченое со сметаной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</si>
  <si>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</si>
  <si>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</si>
  <si>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</si>
  <si>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</si>
  <si>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Салат из свеклы с сыром</t>
  </si>
  <si>
    <t>Суп картофельный с горохом и сухариками</t>
  </si>
  <si>
    <t>Рыба, тушеная с овощами (минтай)</t>
  </si>
  <si>
    <t>90 /30</t>
  </si>
  <si>
    <t>Пюре картофельное/</t>
  </si>
  <si>
    <t>Компот из смеси сухофруктов</t>
  </si>
  <si>
    <t>Фрукты (порц)</t>
  </si>
  <si>
    <t>Картофель по - деревенски</t>
  </si>
  <si>
    <t>32[5]</t>
  </si>
  <si>
    <t>102[4]</t>
  </si>
  <si>
    <t>ТТК 5.35</t>
  </si>
  <si>
    <t>339[5]</t>
  </si>
  <si>
    <t>ТТК 6.4</t>
  </si>
  <si>
    <t>ТТК 5.37</t>
  </si>
  <si>
    <t>ТТК 7.14</t>
  </si>
  <si>
    <t>Каша вязкая молочная из овсяных хлопьев "Геркулес" с маслом сливочным</t>
  </si>
  <si>
    <t>Сыр (порциями)</t>
  </si>
  <si>
    <t>Какао с молоком</t>
  </si>
  <si>
    <t>150 /5</t>
  </si>
  <si>
    <t>173[4]</t>
  </si>
  <si>
    <t>ТТК 2.1</t>
  </si>
  <si>
    <t>7[4]</t>
  </si>
  <si>
    <t>Кукуруза консервированная</t>
  </si>
  <si>
    <t>Щи из свежей капусты и ка</t>
  </si>
  <si>
    <t>Спагетти с мясным соусом</t>
  </si>
  <si>
    <t>200/ 10</t>
  </si>
  <si>
    <t>90/ 150</t>
  </si>
  <si>
    <t>ТТК 3.5</t>
  </si>
  <si>
    <t>88[5]</t>
  </si>
  <si>
    <t>ТТК 5.51</t>
  </si>
  <si>
    <t>Запеканка из творога со сгущенным молоком</t>
  </si>
  <si>
    <t>150 /10</t>
  </si>
  <si>
    <t>Масло сливочное (порциями)</t>
  </si>
  <si>
    <t>Молоко</t>
  </si>
  <si>
    <t>223[4]</t>
  </si>
  <si>
    <t>14[4]</t>
  </si>
  <si>
    <t>Салат из капусты белокочанной</t>
  </si>
  <si>
    <t>Солянка "Школьная"</t>
  </si>
  <si>
    <t>Шницель куриный</t>
  </si>
  <si>
    <t>Каша рисовая рассыпчатая</t>
  </si>
  <si>
    <t>Пельмени отварные с маслом сливочным</t>
  </si>
  <si>
    <t>Кисель ягодный</t>
  </si>
  <si>
    <t>Хлеб ржано- пшеничный</t>
  </si>
  <si>
    <t>240 /5</t>
  </si>
  <si>
    <t>21 [4]</t>
  </si>
  <si>
    <t>ТТК 4.4</t>
  </si>
  <si>
    <t>ТТК 5.47</t>
  </si>
  <si>
    <t>ТТК 5.27</t>
  </si>
  <si>
    <t>ТТК 7.3</t>
  </si>
  <si>
    <t>Каша жидкая молочная из манной крупы с маслои сливочным</t>
  </si>
  <si>
    <t>Кондитерское изделие промышленного производства</t>
  </si>
  <si>
    <t>Пудинг молочный</t>
  </si>
  <si>
    <t>181[4]</t>
  </si>
  <si>
    <t>ТТК7.16</t>
  </si>
  <si>
    <t>Плов из свинины</t>
  </si>
  <si>
    <t>102 [4]</t>
  </si>
  <si>
    <t>265[4]</t>
  </si>
  <si>
    <t>ТТК 7.8</t>
  </si>
  <si>
    <t>Запеканка из творога с повидлом</t>
  </si>
  <si>
    <t>150 / 10</t>
  </si>
  <si>
    <t>223 [4]</t>
  </si>
  <si>
    <t>416  [5]</t>
  </si>
  <si>
    <t>Салат  из капусты белокочанной с огурцом/</t>
  </si>
  <si>
    <t>ТТК 3.15</t>
  </si>
  <si>
    <t>Свекольник</t>
  </si>
  <si>
    <t>ТТК 4.3</t>
  </si>
  <si>
    <t>Кнели мясные с соусом</t>
  </si>
  <si>
    <t>90/ 20</t>
  </si>
  <si>
    <t>Каша гречневая рассыпчатая</t>
  </si>
  <si>
    <t>ТТК  5.12.1</t>
  </si>
  <si>
    <t>150 /5/5</t>
  </si>
  <si>
    <t>Каша "Дружба" с маслом  и сахаром</t>
  </si>
  <si>
    <t>Буженина  из  свинины (порциями)</t>
  </si>
  <si>
    <t>ТТК 1.1</t>
  </si>
  <si>
    <t>ТТК 3.34</t>
  </si>
  <si>
    <t>7 [4]</t>
  </si>
  <si>
    <t>Салат из помидоров с сыром/</t>
  </si>
  <si>
    <t>Салат из соленых огурцов с луком</t>
  </si>
  <si>
    <t>Суп лапша по-домашнему</t>
  </si>
  <si>
    <t>Чахохбили из курицы</t>
  </si>
  <si>
    <t>90/ 30</t>
  </si>
  <si>
    <t>Картофель отварной</t>
  </si>
  <si>
    <t>Картофель, тушеный с овощами</t>
  </si>
  <si>
    <t>ТТК 3.25</t>
  </si>
  <si>
    <t>20 [5]</t>
  </si>
  <si>
    <t>ТТК 4.11</t>
  </si>
  <si>
    <t>ТТК 5.46</t>
  </si>
  <si>
    <t>ТТК 6.6</t>
  </si>
  <si>
    <t>Омлет паровой с мясом</t>
  </si>
  <si>
    <t>Икра овощная (кабачковая)/</t>
  </si>
  <si>
    <t>ТТК 5.24</t>
  </si>
  <si>
    <t>ТТК 3.3</t>
  </si>
  <si>
    <t>Вареники с картофелем п/ф со сливочным маслом</t>
  </si>
  <si>
    <t>150/ 5</t>
  </si>
  <si>
    <t>ТТК 2.4</t>
  </si>
  <si>
    <t>200/ 15/7</t>
  </si>
  <si>
    <t>Блинчики с начинкой из п/ф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</si>
  <si>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</si>
  <si>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</si>
  <si>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</si>
  <si>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</si>
  <si>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</si>
  <si>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</si>
  <si>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</si>
  <si>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</si>
  <si>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</si>
  <si>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</si>
  <si>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Салат из красной консервированной фасоли</t>
  </si>
  <si>
    <t>Щи из свежей капусты и картофелем со сметаной</t>
  </si>
  <si>
    <t xml:space="preserve">Щи </t>
  </si>
  <si>
    <t>сметана</t>
  </si>
  <si>
    <t>Фиш -кейк (минтай)</t>
  </si>
  <si>
    <t>Пюре картофельное</t>
  </si>
  <si>
    <t>ТТК 3.20</t>
  </si>
  <si>
    <t>ТТК 5.41</t>
  </si>
  <si>
    <t>339 [5]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</si>
</sst>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0" fillId="2" borderId="23" xfId="0" applyNumberFormat="1" applyFont="1" applyFill="1" applyBorder="1" applyAlignment="1">
      <alignment horizontal="center" vertical="center" wrapText="1"/>
    </xf>
    <xf numFmtId="2" fontId="12" fillId="2" borderId="23" xfId="0" applyNumberFormat="1" applyFont="1" applyFill="1" applyBorder="1" applyAlignment="1">
      <alignment horizontal="center" vertical="center" wrapText="1"/>
    </xf>
    <xf numFmtId="2" fontId="10" fillId="2" borderId="23" xfId="0" applyNumberFormat="1" applyFont="1" applyFill="1" applyBorder="1" applyAlignment="1">
      <alignment horizontal="center" vertical="center" wrapText="1"/>
    </xf>
    <xf numFmtId="2" fontId="10" fillId="6" borderId="23" xfId="0" applyNumberFormat="1" applyFont="1" applyFill="1" applyBorder="1" applyAlignment="1">
      <alignment horizontal="center" vertical="center" wrapText="1"/>
    </xf>
    <xf numFmtId="2" fontId="10" fillId="6" borderId="25" xfId="0" applyNumberFormat="1" applyFont="1" applyFill="1" applyBorder="1" applyAlignment="1">
      <alignment horizontal="center" vertical="center" wrapText="1"/>
    </xf>
    <xf numFmtId="2" fontId="11" fillId="6" borderId="27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 applyProtection="1">
      <alignment vertical="top" wrapText="1"/>
      <protection locked="0"/>
    </xf>
    <xf numFmtId="0" fontId="14" fillId="7" borderId="4" xfId="0" applyFont="1" applyFill="1" applyBorder="1" applyAlignment="1" applyProtection="1">
      <alignment vertical="top" wrapText="1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" xfId="0" applyFont="1" applyBorder="1"/>
    <xf numFmtId="0" fontId="2" fillId="0" borderId="6" xfId="0" applyFont="1" applyBorder="1"/>
    <xf numFmtId="2" fontId="16" fillId="6" borderId="25" xfId="0" applyNumberFormat="1" applyFont="1" applyFill="1" applyBorder="1" applyAlignment="1">
      <alignment horizontal="left" vertical="center" wrapText="1"/>
    </xf>
    <xf numFmtId="1" fontId="16" fillId="6" borderId="26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17" fillId="0" borderId="2" xfId="0" applyFont="1" applyBorder="1" applyAlignment="1" applyProtection="1">
      <alignment horizontal="right"/>
      <protection locked="0"/>
    </xf>
    <xf numFmtId="0" fontId="2" fillId="0" borderId="5" xfId="0" applyFont="1" applyBorder="1"/>
    <xf numFmtId="2" fontId="14" fillId="6" borderId="27" xfId="0" applyNumberFormat="1" applyFont="1" applyFill="1" applyBorder="1" applyAlignment="1">
      <alignment horizontal="center" vertical="center" wrapText="1"/>
    </xf>
    <xf numFmtId="2" fontId="16" fillId="6" borderId="24" xfId="0" applyNumberFormat="1" applyFont="1" applyFill="1" applyBorder="1" applyAlignment="1">
      <alignment horizontal="center" vertical="center" wrapText="1"/>
    </xf>
    <xf numFmtId="2" fontId="16" fillId="5" borderId="25" xfId="0" applyNumberFormat="1" applyFont="1" applyFill="1" applyBorder="1" applyAlignment="1">
      <alignment horizontal="left" vertical="center" wrapText="1"/>
    </xf>
    <xf numFmtId="1" fontId="16" fillId="5" borderId="26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2" fontId="16" fillId="2" borderId="23" xfId="0" applyNumberFormat="1" applyFont="1" applyFill="1" applyBorder="1" applyAlignment="1">
      <alignment horizontal="left" vertical="center" wrapText="1"/>
    </xf>
    <xf numFmtId="1" fontId="16" fillId="2" borderId="23" xfId="0" applyNumberFormat="1" applyFont="1" applyFill="1" applyBorder="1" applyAlignment="1">
      <alignment horizontal="center" vertical="center" wrapText="1"/>
    </xf>
    <xf numFmtId="2" fontId="16" fillId="2" borderId="23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3" borderId="2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center" vertical="center" wrapText="1"/>
    </xf>
    <xf numFmtId="1" fontId="16" fillId="6" borderId="23" xfId="0" applyNumberFormat="1" applyFont="1" applyFill="1" applyBorder="1" applyAlignment="1">
      <alignment horizontal="center" vertical="center" wrapText="1"/>
    </xf>
    <xf numFmtId="1" fontId="16" fillId="6" borderId="25" xfId="0" applyNumberFormat="1" applyFont="1" applyFill="1" applyBorder="1" applyAlignment="1">
      <alignment horizontal="center" vertical="center" wrapText="1"/>
    </xf>
    <xf numFmtId="2" fontId="16" fillId="6" borderId="26" xfId="0" applyNumberFormat="1" applyFont="1" applyFill="1" applyBorder="1" applyAlignment="1">
      <alignment horizontal="center" vertical="center" wrapText="1"/>
    </xf>
    <xf numFmtId="2" fontId="12" fillId="6" borderId="23" xfId="0" applyNumberFormat="1" applyFont="1" applyFill="1" applyBorder="1" applyAlignment="1">
      <alignment horizontal="center" vertical="center" wrapText="1"/>
    </xf>
    <xf numFmtId="2" fontId="16" fillId="6" borderId="2" xfId="0" applyNumberFormat="1" applyFont="1" applyFill="1" applyBorder="1" applyAlignment="1">
      <alignment horizontal="left" vertical="center" wrapText="1"/>
    </xf>
    <xf numFmtId="1" fontId="16" fillId="6" borderId="2" xfId="0" applyNumberFormat="1" applyFont="1" applyFill="1" applyBorder="1" applyAlignment="1">
      <alignment horizontal="center" vertical="center" wrapText="1"/>
    </xf>
    <xf numFmtId="2" fontId="14" fillId="6" borderId="2" xfId="0" applyNumberFormat="1" applyFont="1" applyFill="1" applyBorder="1" applyAlignment="1">
      <alignment horizontal="center" vertical="center" wrapText="1"/>
    </xf>
    <xf numFmtId="2" fontId="11" fillId="6" borderId="2" xfId="0" applyNumberFormat="1" applyFont="1" applyFill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center" wrapText="1"/>
    </xf>
    <xf numFmtId="2" fontId="13" fillId="6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8" fillId="6" borderId="2" xfId="0" applyFont="1" applyFill="1" applyBorder="1" applyAlignment="1">
      <alignment horizontal="center" vertical="center" wrapText="1"/>
    </xf>
    <xf numFmtId="2" fontId="14" fillId="5" borderId="29" xfId="0" applyNumberFormat="1" applyFont="1" applyFill="1" applyBorder="1" applyAlignment="1">
      <alignment horizontal="center" vertical="center" wrapText="1"/>
    </xf>
    <xf numFmtId="2" fontId="11" fillId="5" borderId="29" xfId="0" applyNumberFormat="1" applyFont="1" applyFill="1" applyBorder="1" applyAlignment="1">
      <alignment horizontal="center" vertical="center" wrapText="1"/>
    </xf>
    <xf numFmtId="2" fontId="19" fillId="6" borderId="2" xfId="0" applyNumberFormat="1" applyFont="1" applyFill="1" applyBorder="1" applyAlignment="1">
      <alignment horizontal="center" vertical="center" wrapText="1"/>
    </xf>
    <xf numFmtId="2" fontId="20" fillId="6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left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2" fontId="2" fillId="2" borderId="23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214"/>
  <sheetViews>
    <sheetView tabSelected="1" zoomScale="60" zoomScaleNormal="6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3" sqref="E203:K21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48" t="s">
        <v>45</v>
      </c>
      <c r="D1" s="49"/>
      <c r="E1" s="49"/>
      <c r="F1" s="12" t="s">
        <v>16</v>
      </c>
      <c r="G1" s="2" t="s">
        <v>17</v>
      </c>
      <c r="H1" s="50" t="s">
        <v>43</v>
      </c>
      <c r="I1" s="50"/>
      <c r="J1" s="50"/>
      <c r="K1" s="50"/>
    </row>
    <row r="2" spans="1:11" ht="18" x14ac:dyDescent="0.25">
      <c r="A2" s="35" t="s">
        <v>6</v>
      </c>
      <c r="C2" s="2"/>
      <c r="G2" s="2" t="s">
        <v>18</v>
      </c>
      <c r="H2" s="50" t="s">
        <v>44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1">
        <v>45170</v>
      </c>
      <c r="I3" s="52"/>
      <c r="J3" s="52"/>
      <c r="K3" s="52"/>
    </row>
    <row r="4" spans="1:11" ht="13" thickBot="1" x14ac:dyDescent="0.3">
      <c r="C4" s="2"/>
      <c r="D4" s="4"/>
    </row>
    <row r="5" spans="1:11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35</v>
      </c>
      <c r="F6" s="40">
        <v>150</v>
      </c>
      <c r="G6" s="40">
        <v>7.95</v>
      </c>
      <c r="H6" s="40">
        <v>8.6999999999999993</v>
      </c>
      <c r="I6" s="40">
        <v>28.650000000000002</v>
      </c>
      <c r="J6" s="40">
        <v>224.70000000000005</v>
      </c>
      <c r="K6" s="41" t="s">
        <v>41</v>
      </c>
    </row>
    <row r="7" spans="1:11" ht="14.5" x14ac:dyDescent="0.35">
      <c r="A7" s="23"/>
      <c r="B7" s="15"/>
      <c r="C7" s="11"/>
      <c r="D7" s="6"/>
      <c r="E7" s="42" t="s">
        <v>36</v>
      </c>
      <c r="F7" s="43">
        <v>100</v>
      </c>
      <c r="G7" s="43">
        <v>5.8</v>
      </c>
      <c r="H7" s="43">
        <v>5</v>
      </c>
      <c r="I7" s="43">
        <v>8</v>
      </c>
      <c r="J7" s="43">
        <v>100.2</v>
      </c>
      <c r="K7" s="44"/>
    </row>
    <row r="8" spans="1:11" ht="14.5" x14ac:dyDescent="0.35">
      <c r="A8" s="23"/>
      <c r="B8" s="15"/>
      <c r="C8" s="11"/>
      <c r="D8" s="7" t="s">
        <v>22</v>
      </c>
      <c r="E8" s="42" t="s">
        <v>37</v>
      </c>
      <c r="F8" s="43" t="s">
        <v>40</v>
      </c>
      <c r="G8" s="43">
        <v>0.08</v>
      </c>
      <c r="H8" s="43">
        <v>0.02</v>
      </c>
      <c r="I8" s="43">
        <v>15</v>
      </c>
      <c r="J8" s="43">
        <v>60.5</v>
      </c>
      <c r="K8" s="44" t="s">
        <v>42</v>
      </c>
    </row>
    <row r="9" spans="1:11" ht="14.5" x14ac:dyDescent="0.35">
      <c r="A9" s="23"/>
      <c r="B9" s="15"/>
      <c r="C9" s="11"/>
      <c r="D9" s="7" t="s">
        <v>23</v>
      </c>
      <c r="E9" s="42" t="s">
        <v>38</v>
      </c>
      <c r="F9" s="43">
        <v>60</v>
      </c>
      <c r="G9" s="43">
        <v>3.3</v>
      </c>
      <c r="H9" s="43">
        <v>3.9000000000000004</v>
      </c>
      <c r="I9" s="43">
        <v>20.939999999999998</v>
      </c>
      <c r="J9" s="43">
        <v>132.06</v>
      </c>
      <c r="K9" s="44"/>
    </row>
    <row r="10" spans="1:11" ht="14.5" x14ac:dyDescent="0.35">
      <c r="A10" s="23"/>
      <c r="B10" s="15"/>
      <c r="C10" s="11"/>
      <c r="D10" s="7" t="s">
        <v>24</v>
      </c>
      <c r="E10" s="42" t="s">
        <v>39</v>
      </c>
      <c r="F10" s="43">
        <v>150</v>
      </c>
      <c r="G10" s="43">
        <v>1.4</v>
      </c>
      <c r="H10" s="43">
        <v>0.20000000000000004</v>
      </c>
      <c r="I10" s="43">
        <v>14.299999999999999</v>
      </c>
      <c r="J10" s="43">
        <v>64.599999999999994</v>
      </c>
      <c r="K10" s="44"/>
    </row>
    <row r="11" spans="1:11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5" x14ac:dyDescent="0.3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18.529999999999998</v>
      </c>
      <c r="H13" s="19">
        <f t="shared" si="0"/>
        <v>17.819999999999997</v>
      </c>
      <c r="I13" s="19">
        <f t="shared" si="0"/>
        <v>86.89</v>
      </c>
      <c r="J13" s="19">
        <f t="shared" si="0"/>
        <v>582.06000000000006</v>
      </c>
      <c r="K13" s="25"/>
    </row>
    <row r="14" spans="1:11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0.06</v>
      </c>
      <c r="I14" s="43">
        <v>1.5</v>
      </c>
      <c r="J14" s="43">
        <v>8.4600000000000009</v>
      </c>
      <c r="K14" s="44" t="s">
        <v>55</v>
      </c>
    </row>
    <row r="15" spans="1:11" ht="14.5" x14ac:dyDescent="0.35">
      <c r="A15" s="23"/>
      <c r="B15" s="15"/>
      <c r="C15" s="11"/>
      <c r="D15" s="7" t="s">
        <v>27</v>
      </c>
      <c r="E15" s="42" t="s">
        <v>47</v>
      </c>
      <c r="F15" s="43">
        <v>60</v>
      </c>
      <c r="G15" s="43">
        <v>0.48</v>
      </c>
      <c r="H15" s="43">
        <v>0.06</v>
      </c>
      <c r="I15" s="43">
        <v>1.02</v>
      </c>
      <c r="J15" s="43">
        <v>6.54</v>
      </c>
      <c r="K15" s="44" t="s">
        <v>56</v>
      </c>
    </row>
    <row r="16" spans="1:11" ht="14.5" x14ac:dyDescent="0.35">
      <c r="A16" s="23"/>
      <c r="B16" s="15"/>
      <c r="C16" s="11"/>
      <c r="D16" s="7" t="s">
        <v>28</v>
      </c>
      <c r="E16" s="42" t="s">
        <v>48</v>
      </c>
      <c r="F16" s="43"/>
      <c r="G16" s="43">
        <v>0.48</v>
      </c>
      <c r="H16" s="43">
        <v>0.06</v>
      </c>
      <c r="I16" s="43">
        <v>1.26</v>
      </c>
      <c r="J16" s="43">
        <v>7.5</v>
      </c>
      <c r="K16" s="44"/>
    </row>
    <row r="17" spans="1:11" ht="14.5" x14ac:dyDescent="0.35">
      <c r="A17" s="23"/>
      <c r="B17" s="15"/>
      <c r="C17" s="11"/>
      <c r="D17" s="7" t="s">
        <v>29</v>
      </c>
      <c r="E17" s="42" t="s">
        <v>49</v>
      </c>
      <c r="F17" s="43">
        <v>200</v>
      </c>
      <c r="G17" s="43">
        <v>1.6</v>
      </c>
      <c r="H17" s="43">
        <v>2.2000000000000002</v>
      </c>
      <c r="I17" s="43">
        <v>9.6</v>
      </c>
      <c r="J17" s="43">
        <v>64.599999999999994</v>
      </c>
      <c r="K17" s="44" t="s">
        <v>57</v>
      </c>
    </row>
    <row r="18" spans="1:11" ht="14.5" x14ac:dyDescent="0.35">
      <c r="A18" s="23"/>
      <c r="B18" s="15"/>
      <c r="C18" s="11"/>
      <c r="D18" s="7" t="s">
        <v>30</v>
      </c>
      <c r="E18" s="42" t="s">
        <v>50</v>
      </c>
      <c r="F18" s="43">
        <v>100</v>
      </c>
      <c r="G18" s="43">
        <v>6.9</v>
      </c>
      <c r="H18" s="43">
        <v>19.399999999999999</v>
      </c>
      <c r="I18" s="43">
        <v>17.3</v>
      </c>
      <c r="J18" s="43">
        <v>272</v>
      </c>
      <c r="K18" s="44" t="s">
        <v>58</v>
      </c>
    </row>
    <row r="19" spans="1:11" ht="14.5" x14ac:dyDescent="0.35">
      <c r="A19" s="23"/>
      <c r="B19" s="15"/>
      <c r="C19" s="11"/>
      <c r="D19" s="7" t="s">
        <v>31</v>
      </c>
      <c r="E19" s="42" t="s">
        <v>51</v>
      </c>
      <c r="F19" s="43">
        <v>150</v>
      </c>
      <c r="G19" s="43">
        <v>4.455000000000001</v>
      </c>
      <c r="H19" s="43">
        <v>4.05</v>
      </c>
      <c r="I19" s="43">
        <v>31.65</v>
      </c>
      <c r="J19" s="43">
        <v>180.87000000000003</v>
      </c>
      <c r="K19" s="44" t="s">
        <v>59</v>
      </c>
    </row>
    <row r="20" spans="1:11" ht="14.5" x14ac:dyDescent="0.35">
      <c r="A20" s="23"/>
      <c r="B20" s="15"/>
      <c r="C20" s="11"/>
      <c r="D20" s="7" t="s">
        <v>32</v>
      </c>
      <c r="E20" s="42" t="s">
        <v>52</v>
      </c>
      <c r="F20" s="43">
        <v>200</v>
      </c>
      <c r="G20" s="43">
        <v>0.28000000000000003</v>
      </c>
      <c r="H20" s="43">
        <v>0.1</v>
      </c>
      <c r="I20" s="43">
        <v>28.88</v>
      </c>
      <c r="J20" s="43">
        <v>117.54</v>
      </c>
      <c r="K20" s="44" t="s">
        <v>60</v>
      </c>
    </row>
    <row r="21" spans="1:11" ht="14.5" x14ac:dyDescent="0.35">
      <c r="A21" s="23"/>
      <c r="B21" s="15"/>
      <c r="C21" s="11"/>
      <c r="D21" s="6"/>
      <c r="E21" s="42" t="s">
        <v>53</v>
      </c>
      <c r="F21" s="43">
        <v>30</v>
      </c>
      <c r="G21" s="43">
        <v>2.2999999999999998</v>
      </c>
      <c r="H21" s="43">
        <v>0.20000000000000004</v>
      </c>
      <c r="I21" s="43">
        <v>14.8</v>
      </c>
      <c r="J21" s="43">
        <v>70.2</v>
      </c>
      <c r="K21" s="44" t="s">
        <v>61</v>
      </c>
    </row>
    <row r="22" spans="1:11" ht="14.5" x14ac:dyDescent="0.35">
      <c r="A22" s="23"/>
      <c r="B22" s="15"/>
      <c r="C22" s="11"/>
      <c r="D22" s="6"/>
      <c r="E22" s="42" t="s">
        <v>54</v>
      </c>
      <c r="F22" s="43">
        <v>40</v>
      </c>
      <c r="G22" s="43">
        <v>2.6</v>
      </c>
      <c r="H22" s="43">
        <v>0.5</v>
      </c>
      <c r="I22" s="43">
        <v>15.8</v>
      </c>
      <c r="J22" s="43">
        <v>79.2</v>
      </c>
      <c r="K22" s="44" t="s">
        <v>62</v>
      </c>
    </row>
    <row r="23" spans="1:11" ht="14.5" x14ac:dyDescent="0.3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19.575000000000003</v>
      </c>
      <c r="H23" s="19">
        <f t="shared" si="1"/>
        <v>26.63</v>
      </c>
      <c r="I23" s="19">
        <f t="shared" si="1"/>
        <v>121.80999999999999</v>
      </c>
      <c r="J23" s="19">
        <f t="shared" si="1"/>
        <v>806.91000000000008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3" t="s">
        <v>4</v>
      </c>
      <c r="D24" s="83"/>
      <c r="E24" s="84"/>
      <c r="F24" s="85">
        <f>F13+F23</f>
        <v>1300</v>
      </c>
      <c r="G24" s="85">
        <f t="shared" ref="G24:J24" si="2">G13+G23</f>
        <v>38.105000000000004</v>
      </c>
      <c r="H24" s="85">
        <f t="shared" si="2"/>
        <v>44.449999999999996</v>
      </c>
      <c r="I24" s="85">
        <f t="shared" si="2"/>
        <v>208.7</v>
      </c>
      <c r="J24" s="85">
        <f t="shared" si="2"/>
        <v>1388.9700000000003</v>
      </c>
      <c r="K24" s="85"/>
    </row>
    <row r="25" spans="1:11" ht="15.5" x14ac:dyDescent="0.25">
      <c r="A25" s="14">
        <v>1</v>
      </c>
      <c r="B25" s="15">
        <v>2</v>
      </c>
      <c r="C25" s="65" t="s">
        <v>20</v>
      </c>
      <c r="D25" s="70" t="s">
        <v>21</v>
      </c>
      <c r="E25" s="93" t="s">
        <v>63</v>
      </c>
      <c r="F25" s="94" t="s">
        <v>64</v>
      </c>
      <c r="G25" s="95">
        <v>8.1199999999999992</v>
      </c>
      <c r="H25" s="95">
        <v>10.82</v>
      </c>
      <c r="I25" s="95">
        <v>35.42</v>
      </c>
      <c r="J25" s="96">
        <v>271.58</v>
      </c>
      <c r="K25" s="97" t="s">
        <v>72</v>
      </c>
    </row>
    <row r="26" spans="1:11" ht="15.5" x14ac:dyDescent="0.25">
      <c r="A26" s="14"/>
      <c r="B26" s="15"/>
      <c r="C26" s="67"/>
      <c r="D26" s="38"/>
      <c r="E26" s="93" t="s">
        <v>65</v>
      </c>
      <c r="F26" s="94">
        <v>60</v>
      </c>
      <c r="G26" s="95">
        <v>3.3</v>
      </c>
      <c r="H26" s="95">
        <v>3.18</v>
      </c>
      <c r="I26" s="95">
        <v>18</v>
      </c>
      <c r="J26" s="96">
        <v>113.82</v>
      </c>
      <c r="K26" s="97" t="s">
        <v>73</v>
      </c>
    </row>
    <row r="27" spans="1:11" ht="15.5" x14ac:dyDescent="0.25">
      <c r="A27" s="14"/>
      <c r="B27" s="15"/>
      <c r="C27" s="67"/>
      <c r="D27" s="70" t="s">
        <v>22</v>
      </c>
      <c r="E27" s="93" t="s">
        <v>66</v>
      </c>
      <c r="F27" s="94" t="s">
        <v>67</v>
      </c>
      <c r="G27" s="95">
        <v>5.86</v>
      </c>
      <c r="H27" s="95">
        <v>5.57</v>
      </c>
      <c r="I27" s="95">
        <v>20.63</v>
      </c>
      <c r="J27" s="96">
        <v>156.07</v>
      </c>
      <c r="K27" s="97" t="s">
        <v>74</v>
      </c>
    </row>
    <row r="28" spans="1:11" ht="15" x14ac:dyDescent="0.25">
      <c r="A28" s="14"/>
      <c r="B28" s="15"/>
      <c r="C28" s="67"/>
      <c r="D28" s="70" t="s">
        <v>23</v>
      </c>
      <c r="E28" s="93" t="s">
        <v>68</v>
      </c>
      <c r="F28" s="94"/>
      <c r="G28" s="95">
        <v>4.58</v>
      </c>
      <c r="H28" s="95">
        <v>4.37</v>
      </c>
      <c r="I28" s="95">
        <v>19.32</v>
      </c>
      <c r="J28" s="98">
        <v>134.94999999999999</v>
      </c>
      <c r="K28" s="99"/>
    </row>
    <row r="29" spans="1:11" ht="15.5" x14ac:dyDescent="0.25">
      <c r="A29" s="14"/>
      <c r="B29" s="15"/>
      <c r="C29" s="67"/>
      <c r="D29" s="70" t="s">
        <v>24</v>
      </c>
      <c r="E29" s="93" t="s">
        <v>69</v>
      </c>
      <c r="F29" s="94">
        <v>10</v>
      </c>
      <c r="G29" s="95">
        <v>0.25</v>
      </c>
      <c r="H29" s="95">
        <v>5.3</v>
      </c>
      <c r="I29" s="95">
        <v>1.89</v>
      </c>
      <c r="J29" s="96">
        <v>56.26</v>
      </c>
      <c r="K29" s="99"/>
    </row>
    <row r="30" spans="1:11" ht="15.5" x14ac:dyDescent="0.25">
      <c r="A30" s="14"/>
      <c r="B30" s="15"/>
      <c r="C30" s="67"/>
      <c r="D30" s="38"/>
      <c r="E30" s="93" t="s">
        <v>70</v>
      </c>
      <c r="F30" s="94">
        <v>30</v>
      </c>
      <c r="G30" s="95">
        <v>1.6</v>
      </c>
      <c r="H30" s="95">
        <v>0.05</v>
      </c>
      <c r="I30" s="95">
        <v>10.6</v>
      </c>
      <c r="J30" s="96">
        <v>49.25</v>
      </c>
      <c r="K30" s="100" t="s">
        <v>83</v>
      </c>
    </row>
    <row r="31" spans="1:11" ht="15.5" x14ac:dyDescent="0.25">
      <c r="A31" s="14"/>
      <c r="B31" s="15"/>
      <c r="C31" s="67"/>
      <c r="D31" s="38"/>
      <c r="E31" s="93" t="s">
        <v>37</v>
      </c>
      <c r="F31" s="94" t="s">
        <v>71</v>
      </c>
      <c r="G31" s="95">
        <v>0.08</v>
      </c>
      <c r="H31" s="95">
        <v>0.02</v>
      </c>
      <c r="I31" s="95">
        <v>15</v>
      </c>
      <c r="J31" s="96">
        <v>60.5</v>
      </c>
      <c r="K31" s="97" t="s">
        <v>84</v>
      </c>
    </row>
    <row r="32" spans="1:11" ht="13" x14ac:dyDescent="0.3">
      <c r="A32" s="16"/>
      <c r="B32" s="17"/>
      <c r="C32" s="71"/>
      <c r="D32" s="72" t="s">
        <v>33</v>
      </c>
      <c r="E32" s="9"/>
      <c r="F32" s="19">
        <f>SUM(F25:F31)</f>
        <v>100</v>
      </c>
      <c r="G32" s="19">
        <f t="shared" ref="G32" si="3">SUM(G25:G31)</f>
        <v>23.79</v>
      </c>
      <c r="H32" s="19">
        <f t="shared" ref="H32" si="4">SUM(H25:H31)</f>
        <v>29.310000000000002</v>
      </c>
      <c r="I32" s="19">
        <f t="shared" ref="I32" si="5">SUM(I25:I31)</f>
        <v>120.86</v>
      </c>
      <c r="J32" s="19">
        <f t="shared" ref="J32" si="6">SUM(J25:J31)</f>
        <v>842.43000000000006</v>
      </c>
      <c r="K32" s="25"/>
    </row>
    <row r="33" spans="1:11" ht="13" x14ac:dyDescent="0.25">
      <c r="A33" s="13">
        <f>A25</f>
        <v>1</v>
      </c>
      <c r="B33" s="13">
        <f>B25</f>
        <v>2</v>
      </c>
      <c r="C33" s="73" t="s">
        <v>25</v>
      </c>
      <c r="D33" s="70" t="s">
        <v>26</v>
      </c>
      <c r="E33" s="93" t="s">
        <v>75</v>
      </c>
      <c r="F33" s="94">
        <v>60</v>
      </c>
      <c r="G33" s="95">
        <v>0.54</v>
      </c>
      <c r="H33" s="95">
        <v>3.6</v>
      </c>
      <c r="I33" s="95">
        <v>2.16</v>
      </c>
      <c r="J33" s="103">
        <v>42.42</v>
      </c>
      <c r="K33" s="104" t="s">
        <v>85</v>
      </c>
    </row>
    <row r="34" spans="1:11" ht="13" x14ac:dyDescent="0.25">
      <c r="A34" s="14"/>
      <c r="B34" s="15"/>
      <c r="C34" s="67"/>
      <c r="D34" s="70"/>
      <c r="E34" s="93" t="s">
        <v>76</v>
      </c>
      <c r="F34" s="94">
        <v>60</v>
      </c>
      <c r="G34" s="95">
        <v>0.66</v>
      </c>
      <c r="H34" s="95">
        <v>0.06</v>
      </c>
      <c r="I34" s="95">
        <v>2.1</v>
      </c>
      <c r="J34" s="103">
        <v>11.58</v>
      </c>
      <c r="K34" s="104" t="s">
        <v>86</v>
      </c>
    </row>
    <row r="35" spans="1:11" ht="13" x14ac:dyDescent="0.25">
      <c r="A35" s="14"/>
      <c r="B35" s="15"/>
      <c r="C35" s="67"/>
      <c r="D35" s="70" t="s">
        <v>27</v>
      </c>
      <c r="E35" s="93" t="s">
        <v>77</v>
      </c>
      <c r="F35" s="94" t="s">
        <v>82</v>
      </c>
      <c r="G35" s="95">
        <v>1.47</v>
      </c>
      <c r="H35" s="95">
        <v>4.09</v>
      </c>
      <c r="I35" s="95">
        <v>8.7799999999999994</v>
      </c>
      <c r="J35" s="103">
        <v>77.77</v>
      </c>
      <c r="K35" s="104" t="s">
        <v>87</v>
      </c>
    </row>
    <row r="36" spans="1:11" ht="13" x14ac:dyDescent="0.25">
      <c r="A36" s="14"/>
      <c r="B36" s="15"/>
      <c r="C36" s="67"/>
      <c r="D36" s="70"/>
      <c r="E36" s="93" t="s">
        <v>78</v>
      </c>
      <c r="F36" s="94">
        <v>100</v>
      </c>
      <c r="G36" s="95">
        <v>9.9</v>
      </c>
      <c r="H36" s="95">
        <v>18.899999999999999</v>
      </c>
      <c r="I36" s="95">
        <v>7.2</v>
      </c>
      <c r="J36" s="103">
        <v>238.5</v>
      </c>
      <c r="K36" s="43"/>
    </row>
    <row r="37" spans="1:11" ht="13" x14ac:dyDescent="0.25">
      <c r="A37" s="14"/>
      <c r="B37" s="15"/>
      <c r="C37" s="67"/>
      <c r="D37" s="70"/>
      <c r="E37" s="93" t="s">
        <v>79</v>
      </c>
      <c r="F37" s="94">
        <v>90</v>
      </c>
      <c r="G37" s="88">
        <v>11.52</v>
      </c>
      <c r="H37" s="88">
        <v>9.9</v>
      </c>
      <c r="I37" s="88">
        <v>10.44</v>
      </c>
      <c r="J37" s="104">
        <v>127.53</v>
      </c>
      <c r="K37" s="43"/>
    </row>
    <row r="38" spans="1:11" ht="13" x14ac:dyDescent="0.25">
      <c r="A38" s="14"/>
      <c r="B38" s="15"/>
      <c r="C38" s="67"/>
      <c r="D38" s="70" t="s">
        <v>28</v>
      </c>
      <c r="E38" s="93" t="s">
        <v>80</v>
      </c>
      <c r="F38" s="94">
        <v>150</v>
      </c>
      <c r="G38" s="95">
        <v>8.58</v>
      </c>
      <c r="H38" s="95">
        <v>5.79</v>
      </c>
      <c r="I38" s="95">
        <v>38.520000000000003</v>
      </c>
      <c r="J38" s="103">
        <v>240.51</v>
      </c>
      <c r="K38" s="104" t="s">
        <v>88</v>
      </c>
    </row>
    <row r="39" spans="1:11" ht="13" x14ac:dyDescent="0.25">
      <c r="A39" s="14"/>
      <c r="B39" s="15"/>
      <c r="C39" s="67"/>
      <c r="D39" s="70"/>
      <c r="E39" s="93" t="s">
        <v>81</v>
      </c>
      <c r="F39" s="94">
        <v>200</v>
      </c>
      <c r="G39" s="95">
        <v>0.16</v>
      </c>
      <c r="H39" s="95">
        <v>0.16</v>
      </c>
      <c r="I39" s="95">
        <v>19.88</v>
      </c>
      <c r="J39" s="103">
        <v>81.599999999999994</v>
      </c>
      <c r="K39" s="104" t="s">
        <v>89</v>
      </c>
    </row>
    <row r="40" spans="1:11" ht="15.5" x14ac:dyDescent="0.25">
      <c r="A40" s="14"/>
      <c r="B40" s="15"/>
      <c r="C40" s="67"/>
      <c r="D40" s="70" t="s">
        <v>29</v>
      </c>
      <c r="E40" s="76"/>
      <c r="F40" s="77"/>
      <c r="G40" s="101"/>
      <c r="H40" s="101"/>
      <c r="I40" s="101"/>
      <c r="J40" s="102"/>
      <c r="K40" s="60"/>
    </row>
    <row r="41" spans="1:11" ht="15" x14ac:dyDescent="0.25">
      <c r="A41" s="14"/>
      <c r="B41" s="15"/>
      <c r="C41" s="67"/>
      <c r="D41" s="70" t="s">
        <v>30</v>
      </c>
      <c r="E41" s="42"/>
      <c r="F41" s="43"/>
      <c r="G41" s="43"/>
      <c r="H41" s="43"/>
      <c r="I41" s="43"/>
      <c r="J41" s="43"/>
      <c r="K41" s="60"/>
    </row>
    <row r="42" spans="1:11" ht="15.5" x14ac:dyDescent="0.25">
      <c r="A42" s="14"/>
      <c r="B42" s="15"/>
      <c r="C42" s="67"/>
      <c r="D42" s="70" t="s">
        <v>31</v>
      </c>
      <c r="E42" s="68" t="s">
        <v>53</v>
      </c>
      <c r="F42" s="69">
        <v>30</v>
      </c>
      <c r="G42" s="74">
        <v>2.2999999999999998</v>
      </c>
      <c r="H42" s="74">
        <v>0.2</v>
      </c>
      <c r="I42" s="74">
        <v>14.8</v>
      </c>
      <c r="J42" s="61">
        <v>70.2</v>
      </c>
      <c r="K42" s="44"/>
    </row>
    <row r="43" spans="1:11" ht="15.5" x14ac:dyDescent="0.25">
      <c r="A43" s="14"/>
      <c r="B43" s="15"/>
      <c r="C43" s="67"/>
      <c r="D43" s="70" t="s">
        <v>32</v>
      </c>
      <c r="E43" s="68" t="s">
        <v>54</v>
      </c>
      <c r="F43" s="69">
        <v>40</v>
      </c>
      <c r="G43" s="74">
        <v>2.6</v>
      </c>
      <c r="H43" s="74">
        <v>0.5</v>
      </c>
      <c r="I43" s="74">
        <v>15.8</v>
      </c>
      <c r="J43" s="61">
        <v>78.099999999999994</v>
      </c>
      <c r="K43" s="44"/>
    </row>
    <row r="44" spans="1:11" x14ac:dyDescent="0.25">
      <c r="A44" s="14"/>
      <c r="B44" s="15"/>
      <c r="C44" s="67"/>
      <c r="D44" s="38"/>
      <c r="E44" s="42"/>
      <c r="F44" s="43"/>
      <c r="G44" s="43"/>
      <c r="H44" s="43"/>
      <c r="I44" s="43"/>
      <c r="J44" s="43"/>
      <c r="K44" s="44"/>
    </row>
    <row r="45" spans="1:11" x14ac:dyDescent="0.25">
      <c r="A45" s="14"/>
      <c r="B45" s="15"/>
      <c r="C45" s="67"/>
      <c r="D45" s="38"/>
      <c r="E45" s="42"/>
      <c r="F45" s="43"/>
      <c r="G45" s="43"/>
      <c r="H45" s="43"/>
      <c r="I45" s="43"/>
      <c r="J45" s="43"/>
      <c r="K45" s="44"/>
    </row>
    <row r="46" spans="1:11" x14ac:dyDescent="0.25">
      <c r="A46" s="14"/>
      <c r="B46" s="15"/>
      <c r="C46" s="67"/>
      <c r="D46" s="38"/>
      <c r="E46" s="42"/>
      <c r="F46" s="43"/>
      <c r="G46" s="43"/>
      <c r="H46" s="43"/>
      <c r="I46" s="43"/>
      <c r="J46" s="43"/>
      <c r="K46" s="44"/>
    </row>
    <row r="47" spans="1:11" x14ac:dyDescent="0.25">
      <c r="A47" s="14"/>
      <c r="B47" s="15"/>
      <c r="C47" s="67"/>
      <c r="D47" s="38"/>
      <c r="E47" s="42"/>
      <c r="F47" s="43"/>
      <c r="G47" s="43"/>
      <c r="H47" s="43"/>
      <c r="I47" s="43"/>
      <c r="J47" s="43"/>
      <c r="K47" s="44"/>
    </row>
    <row r="48" spans="1:11" x14ac:dyDescent="0.25">
      <c r="A48" s="14"/>
      <c r="B48" s="15"/>
      <c r="C48" s="67"/>
      <c r="D48" s="38"/>
      <c r="E48" s="42"/>
      <c r="F48" s="43"/>
      <c r="G48" s="43"/>
      <c r="H48" s="43"/>
      <c r="I48" s="43"/>
      <c r="J48" s="43"/>
      <c r="K48" s="44"/>
    </row>
    <row r="49" spans="1:11" ht="13" x14ac:dyDescent="0.3">
      <c r="A49" s="16"/>
      <c r="B49" s="17"/>
      <c r="C49" s="71"/>
      <c r="D49" s="72" t="s">
        <v>33</v>
      </c>
      <c r="E49" s="9"/>
      <c r="F49" s="19">
        <f>SUM(F33:F48)</f>
        <v>730</v>
      </c>
      <c r="G49" s="19">
        <f>SUM(G33:G48)</f>
        <v>37.729999999999997</v>
      </c>
      <c r="H49" s="19">
        <f>SUM(H33:H48)</f>
        <v>43.199999999999996</v>
      </c>
      <c r="I49" s="19">
        <f>SUM(I33:I48)</f>
        <v>119.67999999999999</v>
      </c>
      <c r="J49" s="19">
        <f>SUM(J33:J48)</f>
        <v>968.21</v>
      </c>
      <c r="K49" s="25"/>
    </row>
    <row r="50" spans="1:11" ht="15.75" customHeight="1" thickBot="1" x14ac:dyDescent="0.3">
      <c r="A50" s="33">
        <f>A25</f>
        <v>1</v>
      </c>
      <c r="B50" s="33">
        <f>B25</f>
        <v>2</v>
      </c>
      <c r="C50" s="64" t="s">
        <v>4</v>
      </c>
      <c r="D50" s="78"/>
      <c r="E50" s="31"/>
      <c r="F50" s="32">
        <f>F32+F49</f>
        <v>830</v>
      </c>
      <c r="G50" s="32">
        <f>G32+G49</f>
        <v>61.519999999999996</v>
      </c>
      <c r="H50" s="32">
        <f>H32+H49</f>
        <v>72.509999999999991</v>
      </c>
      <c r="I50" s="32">
        <f>I32+I49</f>
        <v>240.54</v>
      </c>
      <c r="J50" s="32">
        <f>J32+J49</f>
        <v>1810.64</v>
      </c>
      <c r="K50" s="32"/>
    </row>
    <row r="51" spans="1:11" ht="15.5" x14ac:dyDescent="0.25">
      <c r="A51" s="20">
        <v>1</v>
      </c>
      <c r="B51" s="21">
        <v>3</v>
      </c>
      <c r="C51" s="65" t="s">
        <v>20</v>
      </c>
      <c r="D51" s="66" t="s">
        <v>21</v>
      </c>
      <c r="E51" s="79" t="s">
        <v>90</v>
      </c>
      <c r="F51" s="80">
        <v>100</v>
      </c>
      <c r="G51" s="81">
        <v>13.651499999999999</v>
      </c>
      <c r="H51" s="81">
        <v>9.8989999999999991</v>
      </c>
      <c r="I51" s="81">
        <v>2.8879999999999999</v>
      </c>
      <c r="J51" s="57">
        <v>155.249</v>
      </c>
      <c r="K51" s="58" t="s">
        <v>108</v>
      </c>
    </row>
    <row r="52" spans="1:11" ht="15.5" x14ac:dyDescent="0.25">
      <c r="A52" s="23"/>
      <c r="B52" s="15"/>
      <c r="C52" s="67"/>
      <c r="D52" s="38"/>
      <c r="E52" s="79" t="s">
        <v>46</v>
      </c>
      <c r="F52" s="80">
        <v>60</v>
      </c>
      <c r="G52" s="81">
        <v>0.48</v>
      </c>
      <c r="H52" s="81">
        <v>0.06</v>
      </c>
      <c r="I52" s="81">
        <v>1.5</v>
      </c>
      <c r="J52" s="57">
        <v>8.4600000000000009</v>
      </c>
      <c r="K52" s="58" t="s">
        <v>55</v>
      </c>
    </row>
    <row r="53" spans="1:11" ht="15.5" x14ac:dyDescent="0.25">
      <c r="A53" s="23"/>
      <c r="B53" s="15"/>
      <c r="C53" s="67"/>
      <c r="D53" s="70" t="s">
        <v>22</v>
      </c>
      <c r="E53" s="79" t="s">
        <v>91</v>
      </c>
      <c r="F53" s="80">
        <v>60</v>
      </c>
      <c r="G53" s="81">
        <v>1.02</v>
      </c>
      <c r="H53" s="81">
        <v>1.8</v>
      </c>
      <c r="I53" s="81">
        <v>3.6</v>
      </c>
      <c r="J53" s="57">
        <v>34.68</v>
      </c>
      <c r="K53" s="58" t="s">
        <v>56</v>
      </c>
    </row>
    <row r="54" spans="1:11" ht="15" x14ac:dyDescent="0.25">
      <c r="A54" s="23"/>
      <c r="B54" s="15"/>
      <c r="C54" s="67"/>
      <c r="D54" s="70" t="s">
        <v>23</v>
      </c>
      <c r="E54" s="79" t="s">
        <v>68</v>
      </c>
      <c r="F54" s="80"/>
      <c r="G54" s="81">
        <v>0.75</v>
      </c>
      <c r="H54" s="81">
        <v>0.93</v>
      </c>
      <c r="I54" s="81">
        <v>2.5499999999999998</v>
      </c>
      <c r="J54" s="58">
        <v>21.57</v>
      </c>
      <c r="K54" s="58"/>
    </row>
    <row r="55" spans="1:11" ht="15.5" x14ac:dyDescent="0.25">
      <c r="A55" s="23"/>
      <c r="B55" s="15"/>
      <c r="C55" s="67"/>
      <c r="D55" s="70" t="s">
        <v>24</v>
      </c>
      <c r="E55" s="79" t="s">
        <v>53</v>
      </c>
      <c r="F55" s="80">
        <v>30</v>
      </c>
      <c r="G55" s="81">
        <v>2.2999999999999998</v>
      </c>
      <c r="H55" s="81">
        <v>0.20000000000000004</v>
      </c>
      <c r="I55" s="81">
        <v>14.8</v>
      </c>
      <c r="J55" s="57">
        <v>70.2</v>
      </c>
      <c r="K55" s="58" t="s">
        <v>61</v>
      </c>
    </row>
    <row r="56" spans="1:11" ht="15.5" x14ac:dyDescent="0.25">
      <c r="A56" s="23"/>
      <c r="B56" s="15"/>
      <c r="C56" s="67"/>
      <c r="D56" s="38"/>
      <c r="E56" s="79" t="s">
        <v>92</v>
      </c>
      <c r="F56" s="80">
        <v>100</v>
      </c>
      <c r="G56" s="81">
        <v>4</v>
      </c>
      <c r="H56" s="81">
        <v>4.7</v>
      </c>
      <c r="I56" s="81">
        <v>27.8</v>
      </c>
      <c r="J56" s="57">
        <v>169.5</v>
      </c>
      <c r="K56" s="58"/>
    </row>
    <row r="57" spans="1:11" ht="15.5" x14ac:dyDescent="0.25">
      <c r="A57" s="23"/>
      <c r="B57" s="15"/>
      <c r="C57" s="67"/>
      <c r="D57" s="38"/>
      <c r="E57" s="79" t="s">
        <v>93</v>
      </c>
      <c r="F57" s="80" t="s">
        <v>94</v>
      </c>
      <c r="G57" s="81">
        <v>0.14000000000000001</v>
      </c>
      <c r="H57" s="81">
        <v>0.02</v>
      </c>
      <c r="I57" s="81">
        <v>15.2</v>
      </c>
      <c r="J57" s="57">
        <v>61.54</v>
      </c>
      <c r="K57" s="58" t="s">
        <v>109</v>
      </c>
    </row>
    <row r="58" spans="1:11" ht="14.5" x14ac:dyDescent="0.35">
      <c r="A58" s="24"/>
      <c r="B58" s="17"/>
      <c r="C58" s="8"/>
      <c r="D58" s="18" t="s">
        <v>33</v>
      </c>
      <c r="E58" s="9"/>
      <c r="F58" s="19">
        <f>SUM(F51:F57)</f>
        <v>350</v>
      </c>
      <c r="G58" s="19">
        <f t="shared" ref="G58" si="7">SUM(G51:G57)</f>
        <v>22.3415</v>
      </c>
      <c r="H58" s="19">
        <f t="shared" ref="H58" si="8">SUM(H51:H57)</f>
        <v>17.608999999999998</v>
      </c>
      <c r="I58" s="19">
        <f t="shared" ref="I58" si="9">SUM(I51:I57)</f>
        <v>68.338000000000008</v>
      </c>
      <c r="J58" s="19">
        <f t="shared" ref="J58" si="10">SUM(J51:J57)</f>
        <v>521.19899999999996</v>
      </c>
      <c r="K58" s="25"/>
    </row>
    <row r="59" spans="1:11" ht="15.5" x14ac:dyDescent="0.35">
      <c r="A59" s="26">
        <f>A51</f>
        <v>1</v>
      </c>
      <c r="B59" s="13">
        <f>B51</f>
        <v>3</v>
      </c>
      <c r="C59" s="10" t="s">
        <v>25</v>
      </c>
      <c r="D59" s="7" t="s">
        <v>26</v>
      </c>
      <c r="E59" s="62" t="s">
        <v>95</v>
      </c>
      <c r="F59" s="56">
        <v>60</v>
      </c>
      <c r="G59" s="57">
        <v>2.82</v>
      </c>
      <c r="H59" s="57">
        <v>5.7</v>
      </c>
      <c r="I59" s="57">
        <v>4.2780000000000005</v>
      </c>
      <c r="J59" s="57">
        <v>79.680000000000007</v>
      </c>
      <c r="K59" s="59" t="s">
        <v>103</v>
      </c>
    </row>
    <row r="60" spans="1:11" ht="15.5" x14ac:dyDescent="0.35">
      <c r="A60" s="23"/>
      <c r="B60" s="15"/>
      <c r="C60" s="11"/>
      <c r="D60" s="7" t="s">
        <v>27</v>
      </c>
      <c r="E60" s="63" t="s">
        <v>96</v>
      </c>
      <c r="F60" s="56" t="s">
        <v>40</v>
      </c>
      <c r="G60" s="57">
        <v>4.7300000000000004</v>
      </c>
      <c r="H60" s="57">
        <v>4.5149999999999997</v>
      </c>
      <c r="I60" s="57">
        <v>14.19</v>
      </c>
      <c r="J60" s="57">
        <v>127.495</v>
      </c>
      <c r="K60" s="60" t="s">
        <v>104</v>
      </c>
    </row>
    <row r="61" spans="1:11" ht="15.5" x14ac:dyDescent="0.35">
      <c r="A61" s="23"/>
      <c r="B61" s="15"/>
      <c r="C61" s="11"/>
      <c r="D61" s="7" t="s">
        <v>28</v>
      </c>
      <c r="E61" s="63" t="s">
        <v>97</v>
      </c>
      <c r="F61" s="56" t="s">
        <v>98</v>
      </c>
      <c r="G61" s="57">
        <v>12.24</v>
      </c>
      <c r="H61" s="57">
        <v>7.44</v>
      </c>
      <c r="I61" s="57">
        <v>2.76</v>
      </c>
      <c r="J61" s="57">
        <v>126.96</v>
      </c>
      <c r="K61" s="60" t="s">
        <v>105</v>
      </c>
    </row>
    <row r="62" spans="1:11" ht="15.5" x14ac:dyDescent="0.35">
      <c r="A62" s="23"/>
      <c r="B62" s="15"/>
      <c r="C62" s="11"/>
      <c r="D62" s="7" t="s">
        <v>29</v>
      </c>
      <c r="E62" s="63" t="s">
        <v>99</v>
      </c>
      <c r="F62" s="56">
        <v>150</v>
      </c>
      <c r="G62" s="57">
        <v>3.06</v>
      </c>
      <c r="H62" s="57">
        <v>4.8</v>
      </c>
      <c r="I62" s="57">
        <v>15.9</v>
      </c>
      <c r="J62" s="57">
        <v>119.04</v>
      </c>
      <c r="K62" s="60" t="s">
        <v>106</v>
      </c>
    </row>
    <row r="63" spans="1:11" ht="15.5" x14ac:dyDescent="0.35">
      <c r="A63" s="23"/>
      <c r="B63" s="15"/>
      <c r="C63" s="11"/>
      <c r="D63" s="7"/>
      <c r="E63" s="63" t="s">
        <v>102</v>
      </c>
      <c r="F63" s="56">
        <v>150</v>
      </c>
      <c r="G63" s="57">
        <v>2.6850000000000001</v>
      </c>
      <c r="H63" s="57">
        <v>15.494999999999999</v>
      </c>
      <c r="I63" s="57">
        <v>15.45</v>
      </c>
      <c r="J63" s="57">
        <v>231.61500000000001</v>
      </c>
      <c r="K63" s="60" t="s">
        <v>107</v>
      </c>
    </row>
    <row r="64" spans="1:11" ht="14.5" x14ac:dyDescent="0.35">
      <c r="A64" s="23"/>
      <c r="B64" s="15"/>
      <c r="C64" s="11"/>
      <c r="D64" s="7" t="s">
        <v>30</v>
      </c>
      <c r="E64" s="42" t="s">
        <v>100</v>
      </c>
      <c r="F64" s="43"/>
      <c r="G64" s="43"/>
      <c r="H64" s="43"/>
      <c r="I64" s="43"/>
      <c r="J64" s="43"/>
      <c r="K64" s="44"/>
    </row>
    <row r="65" spans="1:11" ht="14.5" x14ac:dyDescent="0.35">
      <c r="A65" s="23"/>
      <c r="B65" s="15"/>
      <c r="C65" s="11"/>
      <c r="D65" s="7"/>
      <c r="E65" s="42" t="s">
        <v>101</v>
      </c>
      <c r="F65" s="43"/>
      <c r="G65" s="43"/>
      <c r="H65" s="43"/>
      <c r="I65" s="43"/>
      <c r="J65" s="43"/>
      <c r="K65" s="44"/>
    </row>
    <row r="66" spans="1:11" ht="14.5" x14ac:dyDescent="0.35">
      <c r="A66" s="23"/>
      <c r="B66" s="15"/>
      <c r="C66" s="11"/>
      <c r="D66" s="7" t="s">
        <v>31</v>
      </c>
      <c r="E66" s="42" t="s">
        <v>53</v>
      </c>
      <c r="F66" s="43"/>
      <c r="G66" s="43"/>
      <c r="H66" s="43"/>
      <c r="I66" s="43"/>
      <c r="J66" s="43"/>
      <c r="K66" s="44"/>
    </row>
    <row r="67" spans="1:11" ht="14.5" x14ac:dyDescent="0.35">
      <c r="A67" s="23"/>
      <c r="B67" s="15"/>
      <c r="C67" s="11"/>
      <c r="D67" s="7" t="s">
        <v>32</v>
      </c>
      <c r="E67" s="42" t="s">
        <v>54</v>
      </c>
      <c r="F67" s="43"/>
      <c r="G67" s="43"/>
      <c r="H67" s="43"/>
      <c r="I67" s="43"/>
      <c r="J67" s="43"/>
      <c r="K67" s="44"/>
    </row>
    <row r="68" spans="1:11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5" x14ac:dyDescent="0.35">
      <c r="A70" s="24"/>
      <c r="B70" s="17"/>
      <c r="C70" s="8"/>
      <c r="D70" s="18" t="s">
        <v>33</v>
      </c>
      <c r="E70" s="9"/>
      <c r="F70" s="19">
        <f>SUM(F59:F69)</f>
        <v>360</v>
      </c>
      <c r="G70" s="19">
        <f t="shared" ref="G70" si="11">SUM(G59:G69)</f>
        <v>25.534999999999997</v>
      </c>
      <c r="H70" s="19">
        <f t="shared" ref="H70" si="12">SUM(H59:H69)</f>
        <v>37.950000000000003</v>
      </c>
      <c r="I70" s="19">
        <f t="shared" ref="I70" si="13">SUM(I59:I69)</f>
        <v>52.578000000000003</v>
      </c>
      <c r="J70" s="19">
        <f t="shared" ref="J70" si="14">SUM(J59:J69)</f>
        <v>684.79</v>
      </c>
      <c r="K70" s="25"/>
    </row>
    <row r="71" spans="1:11" ht="15.75" customHeight="1" thickBot="1" x14ac:dyDescent="0.3">
      <c r="A71" s="29">
        <f>A51</f>
        <v>1</v>
      </c>
      <c r="B71" s="30">
        <f>B51</f>
        <v>3</v>
      </c>
      <c r="C71" s="53" t="s">
        <v>4</v>
      </c>
      <c r="D71" s="83"/>
      <c r="E71" s="84"/>
      <c r="F71" s="85">
        <f>F58+F70</f>
        <v>710</v>
      </c>
      <c r="G71" s="85">
        <f t="shared" ref="G71" si="15">G58+G70</f>
        <v>47.876499999999993</v>
      </c>
      <c r="H71" s="85">
        <f t="shared" ref="H71" si="16">H58+H70</f>
        <v>55.558999999999997</v>
      </c>
      <c r="I71" s="85">
        <f t="shared" ref="I71" si="17">I58+I70</f>
        <v>120.91600000000001</v>
      </c>
      <c r="J71" s="85">
        <f t="shared" ref="J71" si="18">J58+J70</f>
        <v>1205.989</v>
      </c>
      <c r="K71" s="85"/>
    </row>
    <row r="72" spans="1:11" ht="25" x14ac:dyDescent="0.35">
      <c r="A72" s="20">
        <v>1</v>
      </c>
      <c r="B72" s="21">
        <v>4</v>
      </c>
      <c r="C72" s="22" t="s">
        <v>20</v>
      </c>
      <c r="D72" s="82" t="s">
        <v>21</v>
      </c>
      <c r="E72" s="42" t="s">
        <v>110</v>
      </c>
      <c r="F72" s="86" t="s">
        <v>113</v>
      </c>
      <c r="G72" s="87">
        <v>6.2</v>
      </c>
      <c r="H72" s="87">
        <v>9.61</v>
      </c>
      <c r="I72" s="87">
        <v>22.17</v>
      </c>
      <c r="J72" s="87">
        <v>199.95</v>
      </c>
      <c r="K72" s="88" t="s">
        <v>114</v>
      </c>
    </row>
    <row r="73" spans="1:11" ht="15.5" x14ac:dyDescent="0.35">
      <c r="A73" s="23"/>
      <c r="B73" s="15"/>
      <c r="C73" s="11"/>
      <c r="D73" s="6"/>
      <c r="E73" s="42" t="s">
        <v>70</v>
      </c>
      <c r="F73" s="86">
        <v>30</v>
      </c>
      <c r="G73" s="87">
        <v>2.4</v>
      </c>
      <c r="H73" s="87">
        <v>7.4999999999999997E-2</v>
      </c>
      <c r="I73" s="87">
        <v>15.9</v>
      </c>
      <c r="J73" s="87">
        <v>73.875</v>
      </c>
      <c r="K73" s="88" t="s">
        <v>115</v>
      </c>
    </row>
    <row r="74" spans="1:11" ht="15.5" x14ac:dyDescent="0.35">
      <c r="A74" s="23"/>
      <c r="B74" s="15"/>
      <c r="C74" s="11"/>
      <c r="D74" s="6"/>
      <c r="E74" s="42" t="s">
        <v>111</v>
      </c>
      <c r="F74" s="86">
        <v>20</v>
      </c>
      <c r="G74" s="87">
        <v>4.6399999999999997</v>
      </c>
      <c r="H74" s="87">
        <v>5.9</v>
      </c>
      <c r="I74" s="87">
        <v>0</v>
      </c>
      <c r="J74" s="87">
        <v>71.66</v>
      </c>
      <c r="K74" s="88" t="s">
        <v>116</v>
      </c>
    </row>
    <row r="75" spans="1:11" ht="15.5" x14ac:dyDescent="0.35">
      <c r="A75" s="23"/>
      <c r="B75" s="15"/>
      <c r="C75" s="11"/>
      <c r="D75" s="82" t="s">
        <v>22</v>
      </c>
      <c r="E75" s="42" t="s">
        <v>112</v>
      </c>
      <c r="F75" s="86">
        <v>200</v>
      </c>
      <c r="G75" s="87">
        <v>4.08</v>
      </c>
      <c r="H75" s="87">
        <v>3.54</v>
      </c>
      <c r="I75" s="87">
        <v>17.579999999999998</v>
      </c>
      <c r="J75" s="87">
        <v>118.5</v>
      </c>
      <c r="K75" s="43"/>
    </row>
    <row r="76" spans="1:11" ht="14.5" x14ac:dyDescent="0.35">
      <c r="A76" s="23"/>
      <c r="B76" s="15"/>
      <c r="C76" s="11"/>
      <c r="D76" s="82" t="s">
        <v>23</v>
      </c>
      <c r="E76" s="42"/>
      <c r="F76" s="43"/>
      <c r="G76" s="43"/>
      <c r="H76" s="43"/>
      <c r="I76" s="43"/>
      <c r="J76" s="43"/>
      <c r="K76" s="43"/>
    </row>
    <row r="77" spans="1:11" ht="15.5" x14ac:dyDescent="0.35">
      <c r="A77" s="23"/>
      <c r="B77" s="15"/>
      <c r="C77" s="11"/>
      <c r="D77" s="82" t="s">
        <v>24</v>
      </c>
      <c r="E77" s="42" t="s">
        <v>101</v>
      </c>
      <c r="F77" s="86">
        <v>150</v>
      </c>
      <c r="G77" s="87">
        <v>1.3999999999999997</v>
      </c>
      <c r="H77" s="87">
        <v>0.20000000000000004</v>
      </c>
      <c r="I77" s="87">
        <v>14.3</v>
      </c>
      <c r="J77" s="87">
        <v>64.599999999999994</v>
      </c>
      <c r="K77" s="43"/>
    </row>
    <row r="78" spans="1:11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5" x14ac:dyDescent="0.35">
      <c r="A80" s="24"/>
      <c r="B80" s="17"/>
      <c r="C80" s="8"/>
      <c r="D80" s="18" t="s">
        <v>33</v>
      </c>
      <c r="E80" s="9"/>
      <c r="F80" s="19">
        <f>SUM(F72:F79)</f>
        <v>400</v>
      </c>
      <c r="G80" s="19">
        <f t="shared" ref="G80" si="19">SUM(G72:G79)</f>
        <v>18.72</v>
      </c>
      <c r="H80" s="19">
        <f t="shared" ref="H80" si="20">SUM(H72:H79)</f>
        <v>19.324999999999999</v>
      </c>
      <c r="I80" s="19">
        <f t="shared" ref="I80" si="21">SUM(I72:I79)</f>
        <v>69.95</v>
      </c>
      <c r="J80" s="19">
        <f t="shared" ref="J80" si="22">SUM(J72:J79)</f>
        <v>528.58500000000004</v>
      </c>
      <c r="K80" s="25"/>
    </row>
    <row r="81" spans="1:11" ht="15.5" x14ac:dyDescent="0.35">
      <c r="A81" s="26">
        <f>A72</f>
        <v>1</v>
      </c>
      <c r="B81" s="13">
        <f>B72</f>
        <v>4</v>
      </c>
      <c r="C81" s="10" t="s">
        <v>25</v>
      </c>
      <c r="D81" s="7" t="s">
        <v>26</v>
      </c>
      <c r="E81" s="42" t="s">
        <v>117</v>
      </c>
      <c r="F81" s="89">
        <v>60</v>
      </c>
      <c r="G81" s="75">
        <v>1.37</v>
      </c>
      <c r="H81" s="75">
        <v>0.73</v>
      </c>
      <c r="I81" s="75">
        <v>8.6</v>
      </c>
      <c r="J81" s="75">
        <v>46.5</v>
      </c>
      <c r="K81" s="92" t="s">
        <v>122</v>
      </c>
    </row>
    <row r="82" spans="1:11" ht="15.5" x14ac:dyDescent="0.35">
      <c r="A82" s="23"/>
      <c r="B82" s="15"/>
      <c r="C82" s="11"/>
      <c r="D82" s="7" t="s">
        <v>27</v>
      </c>
      <c r="E82" s="42" t="s">
        <v>118</v>
      </c>
      <c r="F82" s="90" t="s">
        <v>120</v>
      </c>
      <c r="G82" s="91">
        <v>1.43</v>
      </c>
      <c r="H82" s="91">
        <v>4.1500000000000004</v>
      </c>
      <c r="I82" s="91">
        <v>6.44</v>
      </c>
      <c r="J82" s="91">
        <v>68.790000000000006</v>
      </c>
      <c r="K82" s="92" t="s">
        <v>123</v>
      </c>
    </row>
    <row r="83" spans="1:11" ht="15.5" x14ac:dyDescent="0.35">
      <c r="A83" s="23"/>
      <c r="B83" s="15"/>
      <c r="C83" s="11"/>
      <c r="D83" s="7" t="s">
        <v>28</v>
      </c>
      <c r="E83" s="42" t="s">
        <v>119</v>
      </c>
      <c r="F83" s="90" t="s">
        <v>121</v>
      </c>
      <c r="G83" s="91">
        <v>17.940000000000001</v>
      </c>
      <c r="H83" s="91">
        <v>17.45</v>
      </c>
      <c r="I83" s="91">
        <v>24.35</v>
      </c>
      <c r="J83" s="91">
        <v>326.20999999999998</v>
      </c>
      <c r="K83" s="92" t="s">
        <v>124</v>
      </c>
    </row>
    <row r="84" spans="1:11" ht="15.5" x14ac:dyDescent="0.35">
      <c r="A84" s="23"/>
      <c r="B84" s="15"/>
      <c r="C84" s="11"/>
      <c r="D84" s="7" t="s">
        <v>29</v>
      </c>
      <c r="E84" s="42"/>
      <c r="F84" s="89">
        <v>200</v>
      </c>
      <c r="G84" s="75">
        <v>0.28000000000000003</v>
      </c>
      <c r="H84" s="75">
        <v>0.1</v>
      </c>
      <c r="I84" s="75">
        <v>28.88</v>
      </c>
      <c r="J84" s="75">
        <v>117.54</v>
      </c>
      <c r="K84" s="92" t="s">
        <v>60</v>
      </c>
    </row>
    <row r="85" spans="1:11" ht="15.5" x14ac:dyDescent="0.35">
      <c r="A85" s="23"/>
      <c r="B85" s="15"/>
      <c r="C85" s="11"/>
      <c r="D85" s="7" t="s">
        <v>30</v>
      </c>
      <c r="E85" s="42" t="s">
        <v>52</v>
      </c>
      <c r="F85" s="90"/>
      <c r="G85" s="91"/>
      <c r="H85" s="91"/>
      <c r="I85" s="91"/>
      <c r="J85" s="91"/>
      <c r="K85" s="92"/>
    </row>
    <row r="86" spans="1:11" ht="15.5" x14ac:dyDescent="0.35">
      <c r="A86" s="23"/>
      <c r="B86" s="15"/>
      <c r="C86" s="11"/>
      <c r="D86" s="7" t="s">
        <v>31</v>
      </c>
      <c r="E86" s="42" t="s">
        <v>53</v>
      </c>
      <c r="F86" s="90">
        <v>30</v>
      </c>
      <c r="G86" s="91">
        <v>2.2999999999999998</v>
      </c>
      <c r="H86" s="91">
        <v>0.2</v>
      </c>
      <c r="I86" s="91">
        <v>14.8</v>
      </c>
      <c r="J86" s="91">
        <v>70.2</v>
      </c>
      <c r="K86" s="92" t="s">
        <v>61</v>
      </c>
    </row>
    <row r="87" spans="1:11" ht="15.5" x14ac:dyDescent="0.35">
      <c r="A87" s="23"/>
      <c r="B87" s="15"/>
      <c r="C87" s="11"/>
      <c r="D87" s="7" t="s">
        <v>32</v>
      </c>
      <c r="E87" s="42" t="s">
        <v>54</v>
      </c>
      <c r="F87" s="90">
        <v>40</v>
      </c>
      <c r="G87" s="91">
        <v>2.6</v>
      </c>
      <c r="H87" s="91">
        <v>0.5</v>
      </c>
      <c r="I87" s="91">
        <v>15.8</v>
      </c>
      <c r="J87" s="91">
        <v>78.099999999999994</v>
      </c>
      <c r="K87" s="92" t="s">
        <v>62</v>
      </c>
    </row>
    <row r="88" spans="1:11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</row>
    <row r="90" spans="1:11" ht="14.5" x14ac:dyDescent="0.35">
      <c r="A90" s="24"/>
      <c r="B90" s="17"/>
      <c r="C90" s="8"/>
      <c r="D90" s="18" t="s">
        <v>33</v>
      </c>
      <c r="E90" s="9"/>
      <c r="F90" s="19">
        <f>SUM(F81:F89)</f>
        <v>330</v>
      </c>
      <c r="G90" s="19">
        <f t="shared" ref="G90" si="23">SUM(G81:G89)</f>
        <v>25.920000000000005</v>
      </c>
      <c r="H90" s="19">
        <f t="shared" ref="H90" si="24">SUM(H81:H89)</f>
        <v>23.13</v>
      </c>
      <c r="I90" s="19">
        <f t="shared" ref="I90" si="25">SUM(I81:I89)</f>
        <v>98.86999999999999</v>
      </c>
      <c r="J90" s="19">
        <f t="shared" ref="J90" si="26">SUM(J81:J89)</f>
        <v>707.34</v>
      </c>
      <c r="K90" s="25"/>
    </row>
    <row r="91" spans="1:11" ht="15.75" customHeight="1" thickBot="1" x14ac:dyDescent="0.3">
      <c r="A91" s="29">
        <f>A72</f>
        <v>1</v>
      </c>
      <c r="B91" s="30">
        <f>B72</f>
        <v>4</v>
      </c>
      <c r="C91" s="53" t="s">
        <v>4</v>
      </c>
      <c r="D91" s="54"/>
      <c r="E91" s="31"/>
      <c r="F91" s="32">
        <f>F80+F90</f>
        <v>730</v>
      </c>
      <c r="G91" s="32">
        <f t="shared" ref="G91" si="27">G80+G90</f>
        <v>44.64</v>
      </c>
      <c r="H91" s="32">
        <f t="shared" ref="H91" si="28">H80+H90</f>
        <v>42.454999999999998</v>
      </c>
      <c r="I91" s="32">
        <f t="shared" ref="I91" si="29">I80+I90</f>
        <v>168.82</v>
      </c>
      <c r="J91" s="32">
        <f t="shared" ref="J91" si="30">J80+J90</f>
        <v>1235.9250000000002</v>
      </c>
      <c r="K91" s="32"/>
    </row>
    <row r="92" spans="1:11" ht="14.5" x14ac:dyDescent="0.35">
      <c r="A92" s="20">
        <v>1</v>
      </c>
      <c r="B92" s="21">
        <v>5</v>
      </c>
      <c r="C92" s="22" t="s">
        <v>20</v>
      </c>
      <c r="D92" s="5" t="s">
        <v>21</v>
      </c>
      <c r="E92" s="79" t="s">
        <v>125</v>
      </c>
      <c r="F92" s="80" t="s">
        <v>126</v>
      </c>
      <c r="G92" s="81">
        <v>7.194</v>
      </c>
      <c r="H92" s="81">
        <v>5.4560000000000004</v>
      </c>
      <c r="I92" s="81">
        <v>13.343000000000002</v>
      </c>
      <c r="J92" s="81">
        <v>131.25199999999998</v>
      </c>
      <c r="K92" s="81" t="s">
        <v>129</v>
      </c>
    </row>
    <row r="93" spans="1:11" ht="14.5" x14ac:dyDescent="0.35">
      <c r="A93" s="23"/>
      <c r="B93" s="15"/>
      <c r="C93" s="11"/>
      <c r="D93" s="6"/>
      <c r="E93" s="79" t="s">
        <v>127</v>
      </c>
      <c r="F93" s="80">
        <v>10</v>
      </c>
      <c r="G93" s="81">
        <v>0.08</v>
      </c>
      <c r="H93" s="81">
        <v>7.25</v>
      </c>
      <c r="I93" s="81">
        <v>0.13</v>
      </c>
      <c r="J93" s="81">
        <v>66.09</v>
      </c>
      <c r="K93" s="81" t="s">
        <v>130</v>
      </c>
    </row>
    <row r="94" spans="1:11" ht="14.5" x14ac:dyDescent="0.35">
      <c r="A94" s="23"/>
      <c r="B94" s="15"/>
      <c r="C94" s="11"/>
      <c r="D94" s="7" t="s">
        <v>22</v>
      </c>
      <c r="E94" s="79" t="s">
        <v>37</v>
      </c>
      <c r="F94" s="80" t="s">
        <v>40</v>
      </c>
      <c r="G94" s="81">
        <v>0.08</v>
      </c>
      <c r="H94" s="81">
        <v>0.02</v>
      </c>
      <c r="I94" s="81">
        <v>15</v>
      </c>
      <c r="J94" s="81">
        <v>60.5</v>
      </c>
      <c r="K94" s="81" t="s">
        <v>42</v>
      </c>
    </row>
    <row r="95" spans="1:11" ht="14.5" x14ac:dyDescent="0.35">
      <c r="A95" s="23"/>
      <c r="B95" s="15"/>
      <c r="C95" s="11"/>
      <c r="D95" s="7" t="s">
        <v>23</v>
      </c>
      <c r="E95" s="79" t="s">
        <v>70</v>
      </c>
      <c r="F95" s="80">
        <v>30</v>
      </c>
      <c r="G95" s="81">
        <v>2.4</v>
      </c>
      <c r="H95" s="81">
        <v>7.4999999999999997E-2</v>
      </c>
      <c r="I95" s="81">
        <v>15.9</v>
      </c>
      <c r="J95" s="81">
        <v>73.875</v>
      </c>
      <c r="K95" s="81" t="s">
        <v>115</v>
      </c>
    </row>
    <row r="96" spans="1:11" ht="14.5" x14ac:dyDescent="0.35">
      <c r="A96" s="23"/>
      <c r="B96" s="15"/>
      <c r="C96" s="11"/>
      <c r="D96" s="7" t="s">
        <v>24</v>
      </c>
      <c r="E96" s="42"/>
      <c r="F96" s="43"/>
      <c r="G96" s="43"/>
      <c r="H96" s="43"/>
      <c r="I96" s="43"/>
      <c r="J96" s="43"/>
      <c r="K96" s="44"/>
    </row>
    <row r="97" spans="1:11" ht="14.5" x14ac:dyDescent="0.35">
      <c r="A97" s="23"/>
      <c r="B97" s="15"/>
      <c r="C97" s="11"/>
      <c r="D97" s="6"/>
      <c r="E97" s="42" t="s">
        <v>128</v>
      </c>
      <c r="F97" s="80">
        <v>200</v>
      </c>
      <c r="G97" s="81">
        <v>5.8</v>
      </c>
      <c r="H97" s="81">
        <v>6.4</v>
      </c>
      <c r="I97" s="81">
        <v>9.4</v>
      </c>
      <c r="J97" s="81">
        <v>118.4</v>
      </c>
      <c r="K97" s="44"/>
    </row>
    <row r="98" spans="1:11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5" x14ac:dyDescent="0.35">
      <c r="A99" s="24"/>
      <c r="B99" s="17"/>
      <c r="C99" s="8"/>
      <c r="D99" s="18" t="s">
        <v>33</v>
      </c>
      <c r="E99" s="9"/>
      <c r="F99" s="19">
        <f>SUM(F92:F98)</f>
        <v>240</v>
      </c>
      <c r="G99" s="19">
        <f t="shared" ref="G99" si="31">SUM(G92:G98)</f>
        <v>15.553999999999998</v>
      </c>
      <c r="H99" s="19">
        <f t="shared" ref="H99" si="32">SUM(H92:H98)</f>
        <v>19.201000000000001</v>
      </c>
      <c r="I99" s="19">
        <f t="shared" ref="I99" si="33">SUM(I92:I98)</f>
        <v>53.773000000000003</v>
      </c>
      <c r="J99" s="19">
        <f t="shared" ref="J99" si="34">SUM(J92:J98)</f>
        <v>450.11699999999996</v>
      </c>
      <c r="K99" s="25"/>
    </row>
    <row r="100" spans="1:11" ht="15.5" x14ac:dyDescent="0.35">
      <c r="A100" s="26">
        <f>A92</f>
        <v>1</v>
      </c>
      <c r="B100" s="13">
        <f>B92</f>
        <v>5</v>
      </c>
      <c r="C100" s="10" t="s">
        <v>25</v>
      </c>
      <c r="D100" s="7" t="s">
        <v>26</v>
      </c>
      <c r="E100" s="42" t="s">
        <v>131</v>
      </c>
      <c r="F100" s="105">
        <v>60</v>
      </c>
      <c r="G100" s="87">
        <v>0.84599999999999997</v>
      </c>
      <c r="H100" s="87">
        <v>3.048</v>
      </c>
      <c r="I100" s="87">
        <v>5.411999999999999</v>
      </c>
      <c r="J100" s="87">
        <v>52.463999999999999</v>
      </c>
      <c r="K100" s="106" t="s">
        <v>139</v>
      </c>
    </row>
    <row r="101" spans="1:11" ht="15.5" x14ac:dyDescent="0.35">
      <c r="A101" s="23"/>
      <c r="B101" s="15"/>
      <c r="C101" s="11"/>
      <c r="D101" s="7" t="s">
        <v>27</v>
      </c>
      <c r="E101" s="42" t="s">
        <v>132</v>
      </c>
      <c r="F101" s="105">
        <v>200</v>
      </c>
      <c r="G101" s="87">
        <v>8.1999999999999993</v>
      </c>
      <c r="H101" s="87">
        <v>8.6</v>
      </c>
      <c r="I101" s="87">
        <v>30</v>
      </c>
      <c r="J101" s="87">
        <v>230.2</v>
      </c>
      <c r="K101" s="87" t="s">
        <v>140</v>
      </c>
    </row>
    <row r="102" spans="1:11" ht="15.5" x14ac:dyDescent="0.35">
      <c r="A102" s="23"/>
      <c r="B102" s="15"/>
      <c r="C102" s="11"/>
      <c r="D102" s="7" t="s">
        <v>28</v>
      </c>
      <c r="E102" s="42" t="s">
        <v>133</v>
      </c>
      <c r="F102" s="105">
        <v>90</v>
      </c>
      <c r="G102" s="87">
        <v>11.84</v>
      </c>
      <c r="H102" s="87">
        <v>14.56</v>
      </c>
      <c r="I102" s="87">
        <v>3.84</v>
      </c>
      <c r="J102" s="87">
        <v>193.76</v>
      </c>
      <c r="K102" s="87" t="s">
        <v>141</v>
      </c>
    </row>
    <row r="103" spans="1:11" ht="15.5" x14ac:dyDescent="0.35">
      <c r="A103" s="23"/>
      <c r="B103" s="15"/>
      <c r="C103" s="11"/>
      <c r="D103" s="7" t="s">
        <v>29</v>
      </c>
      <c r="E103" s="42" t="s">
        <v>134</v>
      </c>
      <c r="F103" s="105">
        <v>150</v>
      </c>
      <c r="G103" s="87">
        <v>3.6</v>
      </c>
      <c r="H103" s="87">
        <v>4.0199999999999996</v>
      </c>
      <c r="I103" s="87">
        <v>31.47</v>
      </c>
      <c r="J103" s="87">
        <v>176.46</v>
      </c>
      <c r="K103" s="87" t="s">
        <v>59</v>
      </c>
    </row>
    <row r="104" spans="1:11" ht="15.5" x14ac:dyDescent="0.35">
      <c r="A104" s="23"/>
      <c r="B104" s="15"/>
      <c r="C104" s="11"/>
      <c r="D104" s="7"/>
      <c r="E104" s="42" t="s">
        <v>135</v>
      </c>
      <c r="F104" s="105" t="s">
        <v>138</v>
      </c>
      <c r="G104" s="87">
        <v>11.7</v>
      </c>
      <c r="H104" s="87">
        <v>14.759999999999998</v>
      </c>
      <c r="I104" s="87">
        <v>20.88</v>
      </c>
      <c r="J104" s="87">
        <v>263.15999999999997</v>
      </c>
      <c r="K104" s="87" t="s">
        <v>142</v>
      </c>
    </row>
    <row r="105" spans="1:11" ht="15.5" x14ac:dyDescent="0.35">
      <c r="A105" s="23"/>
      <c r="B105" s="15"/>
      <c r="C105" s="11"/>
      <c r="D105" s="7" t="s">
        <v>30</v>
      </c>
      <c r="E105" s="42" t="s">
        <v>136</v>
      </c>
      <c r="F105" s="105">
        <v>200</v>
      </c>
      <c r="G105" s="87">
        <v>0.57999999999999996</v>
      </c>
      <c r="H105" s="87">
        <v>0.06</v>
      </c>
      <c r="I105" s="87">
        <v>30.2</v>
      </c>
      <c r="J105" s="87">
        <v>123.66</v>
      </c>
      <c r="K105" s="87" t="s">
        <v>143</v>
      </c>
    </row>
    <row r="106" spans="1:11" ht="15.5" x14ac:dyDescent="0.35">
      <c r="A106" s="23"/>
      <c r="B106" s="15"/>
      <c r="C106" s="11"/>
      <c r="D106" s="7" t="s">
        <v>31</v>
      </c>
      <c r="E106" s="42" t="s">
        <v>53</v>
      </c>
      <c r="F106" s="105">
        <v>30</v>
      </c>
      <c r="G106" s="87">
        <v>2.2999999999999998</v>
      </c>
      <c r="H106" s="87">
        <v>0.20000000000000004</v>
      </c>
      <c r="I106" s="87">
        <v>14.8</v>
      </c>
      <c r="J106" s="87">
        <v>70.2</v>
      </c>
      <c r="K106" s="87" t="s">
        <v>61</v>
      </c>
    </row>
    <row r="107" spans="1:11" ht="15.5" x14ac:dyDescent="0.35">
      <c r="A107" s="23"/>
      <c r="B107" s="15"/>
      <c r="C107" s="11"/>
      <c r="D107" s="7" t="s">
        <v>32</v>
      </c>
      <c r="E107" s="42" t="s">
        <v>137</v>
      </c>
      <c r="F107" s="105">
        <v>40</v>
      </c>
      <c r="G107" s="87">
        <v>2.6</v>
      </c>
      <c r="H107" s="87">
        <v>0.5</v>
      </c>
      <c r="I107" s="87">
        <v>15.8</v>
      </c>
      <c r="J107" s="87">
        <v>78.099999999999994</v>
      </c>
      <c r="K107" s="87" t="s">
        <v>62</v>
      </c>
    </row>
    <row r="108" spans="1:11" ht="15.5" x14ac:dyDescent="0.35">
      <c r="A108" s="23"/>
      <c r="B108" s="15"/>
      <c r="C108" s="11"/>
      <c r="D108" s="6"/>
      <c r="E108" s="42" t="s">
        <v>101</v>
      </c>
      <c r="F108" s="105">
        <v>150</v>
      </c>
      <c r="G108" s="87">
        <v>1.3999999999999997</v>
      </c>
      <c r="H108" s="87">
        <v>0.20000000000000004</v>
      </c>
      <c r="I108" s="87">
        <v>14.3</v>
      </c>
      <c r="J108" s="87">
        <v>64.599999999999994</v>
      </c>
      <c r="K108" s="43"/>
    </row>
    <row r="109" spans="1:11" ht="14.5" x14ac:dyDescent="0.3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</row>
    <row r="110" spans="1:11" ht="14.5" x14ac:dyDescent="0.35">
      <c r="A110" s="24"/>
      <c r="B110" s="17"/>
      <c r="C110" s="8"/>
      <c r="D110" s="18" t="s">
        <v>33</v>
      </c>
      <c r="E110" s="9"/>
      <c r="F110" s="19">
        <f>SUM(F100:F109)</f>
        <v>920</v>
      </c>
      <c r="G110" s="19">
        <f t="shared" ref="G110" si="35">SUM(G100:G109)</f>
        <v>43.065999999999995</v>
      </c>
      <c r="H110" s="19">
        <f t="shared" ref="H110" si="36">SUM(H100:H109)</f>
        <v>45.948000000000008</v>
      </c>
      <c r="I110" s="19">
        <f t="shared" ref="I110" si="37">SUM(I100:I109)</f>
        <v>166.70200000000003</v>
      </c>
      <c r="J110" s="19">
        <f t="shared" ref="J110" si="38">SUM(J100:J109)</f>
        <v>1252.6039999999998</v>
      </c>
      <c r="K110" s="25"/>
    </row>
    <row r="111" spans="1:11" ht="15.75" customHeight="1" thickBot="1" x14ac:dyDescent="0.3">
      <c r="A111" s="29">
        <f>A92</f>
        <v>1</v>
      </c>
      <c r="B111" s="30">
        <f>B92</f>
        <v>5</v>
      </c>
      <c r="C111" s="53" t="s">
        <v>4</v>
      </c>
      <c r="D111" s="54"/>
      <c r="E111" s="31"/>
      <c r="F111" s="85">
        <f>F99+F110</f>
        <v>1160</v>
      </c>
      <c r="G111" s="85">
        <f t="shared" ref="G111" si="39">G99+G110</f>
        <v>58.61999999999999</v>
      </c>
      <c r="H111" s="85">
        <f t="shared" ref="H111" si="40">H99+H110</f>
        <v>65.149000000000001</v>
      </c>
      <c r="I111" s="85">
        <f t="shared" ref="I111" si="41">I99+I110</f>
        <v>220.47500000000002</v>
      </c>
      <c r="J111" s="85">
        <f t="shared" ref="J111" si="42">J99+J110</f>
        <v>1702.7209999999998</v>
      </c>
      <c r="K111" s="32"/>
    </row>
    <row r="112" spans="1:11" ht="25" x14ac:dyDescent="0.35">
      <c r="A112" s="20">
        <v>2</v>
      </c>
      <c r="B112" s="21">
        <v>1</v>
      </c>
      <c r="C112" s="22" t="s">
        <v>20</v>
      </c>
      <c r="D112" s="5" t="s">
        <v>21</v>
      </c>
      <c r="E112" s="39" t="s">
        <v>144</v>
      </c>
      <c r="F112" s="86" t="s">
        <v>113</v>
      </c>
      <c r="G112" s="107">
        <v>8.2899999999999991</v>
      </c>
      <c r="H112" s="107">
        <v>11.28</v>
      </c>
      <c r="I112" s="107">
        <v>23.17</v>
      </c>
      <c r="J112" s="107">
        <v>227.3</v>
      </c>
      <c r="K112" s="41" t="s">
        <v>147</v>
      </c>
    </row>
    <row r="113" spans="1:11" ht="15.5" x14ac:dyDescent="0.35">
      <c r="A113" s="23"/>
      <c r="B113" s="15"/>
      <c r="C113" s="11"/>
      <c r="D113" s="6"/>
      <c r="E113" s="42" t="s">
        <v>145</v>
      </c>
      <c r="F113" s="86">
        <v>60</v>
      </c>
      <c r="G113" s="107">
        <v>4.2</v>
      </c>
      <c r="H113" s="107">
        <v>4.5</v>
      </c>
      <c r="I113" s="107">
        <v>20.94</v>
      </c>
      <c r="J113" s="107">
        <v>141.06</v>
      </c>
      <c r="K113" s="44"/>
    </row>
    <row r="114" spans="1:11" ht="15.5" x14ac:dyDescent="0.35">
      <c r="A114" s="23"/>
      <c r="B114" s="15"/>
      <c r="C114" s="11"/>
      <c r="D114" s="6"/>
      <c r="E114" s="42" t="s">
        <v>146</v>
      </c>
      <c r="F114" s="86">
        <v>100</v>
      </c>
      <c r="G114" s="107">
        <v>2.7</v>
      </c>
      <c r="H114" s="107">
        <v>3</v>
      </c>
      <c r="I114" s="107">
        <v>17</v>
      </c>
      <c r="J114" s="107">
        <v>105.8</v>
      </c>
      <c r="K114" s="44"/>
    </row>
    <row r="115" spans="1:11" ht="15.5" x14ac:dyDescent="0.35">
      <c r="A115" s="23"/>
      <c r="B115" s="15"/>
      <c r="C115" s="11"/>
      <c r="D115" s="7" t="s">
        <v>22</v>
      </c>
      <c r="E115" s="42" t="s">
        <v>37</v>
      </c>
      <c r="F115" s="86" t="s">
        <v>40</v>
      </c>
      <c r="G115" s="107">
        <v>0.08</v>
      </c>
      <c r="H115" s="107">
        <v>0.02</v>
      </c>
      <c r="I115" s="107">
        <v>15</v>
      </c>
      <c r="J115" s="107">
        <v>60.5</v>
      </c>
      <c r="K115" s="44" t="s">
        <v>148</v>
      </c>
    </row>
    <row r="116" spans="1:11" ht="14.5" x14ac:dyDescent="0.3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</row>
    <row r="117" spans="1:11" ht="14.5" x14ac:dyDescent="0.3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</row>
    <row r="118" spans="1:11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</row>
    <row r="119" spans="1:11" ht="14.5" x14ac:dyDescent="0.3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</row>
    <row r="120" spans="1:11" ht="14.5" x14ac:dyDescent="0.35">
      <c r="A120" s="24"/>
      <c r="B120" s="17"/>
      <c r="C120" s="8"/>
      <c r="D120" s="18" t="s">
        <v>33</v>
      </c>
      <c r="E120" s="9"/>
      <c r="F120" s="19">
        <f>SUM(F112:F119)</f>
        <v>160</v>
      </c>
      <c r="G120" s="19">
        <f t="shared" ref="G120:J120" si="43">SUM(G112:G119)</f>
        <v>15.269999999999998</v>
      </c>
      <c r="H120" s="19">
        <f t="shared" si="43"/>
        <v>18.8</v>
      </c>
      <c r="I120" s="19">
        <f t="shared" si="43"/>
        <v>76.11</v>
      </c>
      <c r="J120" s="19">
        <f t="shared" si="43"/>
        <v>534.66000000000008</v>
      </c>
      <c r="K120" s="25"/>
    </row>
    <row r="121" spans="1:11" ht="14.5" x14ac:dyDescent="0.35">
      <c r="A121" s="26">
        <f>A112</f>
        <v>2</v>
      </c>
      <c r="B121" s="13">
        <f>B112</f>
        <v>1</v>
      </c>
      <c r="C121" s="10" t="s">
        <v>25</v>
      </c>
      <c r="D121" s="7" t="s">
        <v>26</v>
      </c>
      <c r="E121" s="108" t="s">
        <v>46</v>
      </c>
      <c r="F121" s="109">
        <v>60</v>
      </c>
      <c r="G121" s="110">
        <v>0.48</v>
      </c>
      <c r="H121" s="110">
        <v>0.06</v>
      </c>
      <c r="I121" s="110">
        <v>1.5</v>
      </c>
      <c r="J121" s="110">
        <v>8.4600000000000009</v>
      </c>
      <c r="K121" s="110" t="s">
        <v>55</v>
      </c>
    </row>
    <row r="122" spans="1:11" ht="14.5" x14ac:dyDescent="0.35">
      <c r="A122" s="23"/>
      <c r="B122" s="15"/>
      <c r="C122" s="11"/>
      <c r="D122" s="7"/>
      <c r="E122" s="108" t="s">
        <v>47</v>
      </c>
      <c r="F122" s="109">
        <v>60</v>
      </c>
      <c r="G122" s="110">
        <v>0.48</v>
      </c>
      <c r="H122" s="110">
        <v>0.06</v>
      </c>
      <c r="I122" s="110">
        <v>1.02</v>
      </c>
      <c r="J122" s="110">
        <v>6.54</v>
      </c>
      <c r="K122" s="110" t="s">
        <v>56</v>
      </c>
    </row>
    <row r="123" spans="1:11" ht="14.5" x14ac:dyDescent="0.35">
      <c r="A123" s="23"/>
      <c r="B123" s="15"/>
      <c r="C123" s="11"/>
      <c r="D123" s="7" t="s">
        <v>27</v>
      </c>
      <c r="E123" s="108" t="s">
        <v>96</v>
      </c>
      <c r="F123" s="109" t="s">
        <v>71</v>
      </c>
      <c r="G123" s="110">
        <v>4.7084999999999999</v>
      </c>
      <c r="H123" s="110">
        <v>4.5321999999999996</v>
      </c>
      <c r="I123" s="110">
        <v>14.2201</v>
      </c>
      <c r="J123" s="110">
        <v>116.5042</v>
      </c>
      <c r="K123" s="110" t="s">
        <v>150</v>
      </c>
    </row>
    <row r="124" spans="1:11" ht="14.5" x14ac:dyDescent="0.35">
      <c r="A124" s="23"/>
      <c r="B124" s="15"/>
      <c r="C124" s="11"/>
      <c r="D124" s="7" t="s">
        <v>28</v>
      </c>
      <c r="E124" s="108" t="s">
        <v>149</v>
      </c>
      <c r="F124" s="109" t="s">
        <v>121</v>
      </c>
      <c r="G124" s="110">
        <v>13.6</v>
      </c>
      <c r="H124" s="110">
        <v>19.38</v>
      </c>
      <c r="I124" s="110">
        <v>22.44</v>
      </c>
      <c r="J124" s="110">
        <v>318.5800000000001</v>
      </c>
      <c r="K124" s="110" t="s">
        <v>151</v>
      </c>
    </row>
    <row r="125" spans="1:11" ht="14.5" x14ac:dyDescent="0.35">
      <c r="A125" s="23"/>
      <c r="B125" s="15"/>
      <c r="C125" s="11"/>
      <c r="D125" s="7" t="s">
        <v>29</v>
      </c>
      <c r="E125" s="108" t="s">
        <v>100</v>
      </c>
      <c r="F125" s="109">
        <v>200</v>
      </c>
      <c r="G125" s="110">
        <v>0.66</v>
      </c>
      <c r="H125" s="110">
        <v>0.1</v>
      </c>
      <c r="I125" s="110">
        <v>28.02</v>
      </c>
      <c r="J125" s="110">
        <v>115.62</v>
      </c>
      <c r="K125" s="110" t="s">
        <v>152</v>
      </c>
    </row>
    <row r="126" spans="1:11" ht="14.5" x14ac:dyDescent="0.35">
      <c r="A126" s="23"/>
      <c r="B126" s="15"/>
      <c r="C126" s="11"/>
      <c r="D126" s="7" t="s">
        <v>30</v>
      </c>
      <c r="E126" s="108" t="s">
        <v>53</v>
      </c>
      <c r="F126" s="109">
        <v>30</v>
      </c>
      <c r="G126" s="110">
        <v>2.2999999999999998</v>
      </c>
      <c r="H126" s="110">
        <v>0.20000000000000004</v>
      </c>
      <c r="I126" s="110">
        <v>14.8</v>
      </c>
      <c r="J126" s="110">
        <v>70.2</v>
      </c>
      <c r="K126" s="110" t="s">
        <v>61</v>
      </c>
    </row>
    <row r="127" spans="1:11" ht="14.5" x14ac:dyDescent="0.35">
      <c r="A127" s="23"/>
      <c r="B127" s="15"/>
      <c r="C127" s="11"/>
      <c r="D127" s="7" t="s">
        <v>31</v>
      </c>
      <c r="E127" s="108" t="s">
        <v>54</v>
      </c>
      <c r="F127" s="109">
        <v>40</v>
      </c>
      <c r="G127" s="110">
        <v>2.6</v>
      </c>
      <c r="H127" s="110">
        <v>0.5</v>
      </c>
      <c r="I127" s="110">
        <v>15.8</v>
      </c>
      <c r="J127" s="110">
        <v>78.099999999999994</v>
      </c>
      <c r="K127" s="110" t="s">
        <v>62</v>
      </c>
    </row>
    <row r="128" spans="1:11" ht="14.5" x14ac:dyDescent="0.35">
      <c r="A128" s="23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</row>
    <row r="129" spans="1:11" ht="14.5" x14ac:dyDescent="0.3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</row>
    <row r="130" spans="1:11" ht="14.5" x14ac:dyDescent="0.3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</row>
    <row r="131" spans="1:11" ht="14.5" x14ac:dyDescent="0.35">
      <c r="A131" s="24"/>
      <c r="B131" s="17"/>
      <c r="C131" s="8"/>
      <c r="D131" s="18" t="s">
        <v>33</v>
      </c>
      <c r="E131" s="9"/>
      <c r="F131" s="19">
        <f>SUM(F121:F130)</f>
        <v>390</v>
      </c>
      <c r="G131" s="19">
        <f t="shared" ref="G131:J131" si="44">SUM(G121:G130)</f>
        <v>24.828500000000002</v>
      </c>
      <c r="H131" s="19">
        <f t="shared" si="44"/>
        <v>24.8322</v>
      </c>
      <c r="I131" s="19">
        <f t="shared" si="44"/>
        <v>97.8001</v>
      </c>
      <c r="J131" s="19">
        <f t="shared" si="44"/>
        <v>714.0042000000002</v>
      </c>
      <c r="K131" s="25"/>
    </row>
    <row r="132" spans="1:11" ht="15" thickBot="1" x14ac:dyDescent="0.3">
      <c r="A132" s="29">
        <f>A112</f>
        <v>2</v>
      </c>
      <c r="B132" s="30">
        <f>B112</f>
        <v>1</v>
      </c>
      <c r="C132" s="53" t="s">
        <v>4</v>
      </c>
      <c r="D132" s="54"/>
      <c r="E132" s="31"/>
      <c r="F132" s="32">
        <f>F120+F131</f>
        <v>550</v>
      </c>
      <c r="G132" s="32">
        <f t="shared" ref="G132" si="45">G120+G131</f>
        <v>40.098500000000001</v>
      </c>
      <c r="H132" s="32">
        <f t="shared" ref="H132" si="46">H120+H131</f>
        <v>43.632199999999997</v>
      </c>
      <c r="I132" s="32">
        <f t="shared" ref="I132" si="47">I120+I131</f>
        <v>173.9101</v>
      </c>
      <c r="J132" s="32">
        <f t="shared" ref="J132" si="48">J120+J131</f>
        <v>1248.6642000000002</v>
      </c>
      <c r="K132" s="32"/>
    </row>
    <row r="133" spans="1:11" ht="15" x14ac:dyDescent="0.35">
      <c r="A133" s="14">
        <v>2</v>
      </c>
      <c r="B133" s="15">
        <v>2</v>
      </c>
      <c r="C133" s="22" t="s">
        <v>20</v>
      </c>
      <c r="D133" s="5" t="s">
        <v>21</v>
      </c>
      <c r="E133" s="47" t="s">
        <v>153</v>
      </c>
      <c r="F133" s="80" t="s">
        <v>154</v>
      </c>
      <c r="G133" s="111">
        <v>9.636000000000001</v>
      </c>
      <c r="H133" s="111">
        <v>7.92</v>
      </c>
      <c r="I133" s="111">
        <v>22.88</v>
      </c>
      <c r="J133" s="111">
        <v>201.34400000000002</v>
      </c>
      <c r="K133" s="41" t="s">
        <v>155</v>
      </c>
    </row>
    <row r="134" spans="1:11" ht="15" x14ac:dyDescent="0.35">
      <c r="A134" s="14"/>
      <c r="B134" s="15"/>
      <c r="C134" s="11"/>
      <c r="D134" s="6"/>
      <c r="E134" s="47" t="s">
        <v>127</v>
      </c>
      <c r="F134" s="80">
        <v>10</v>
      </c>
      <c r="G134" s="111">
        <v>0.08</v>
      </c>
      <c r="H134" s="111">
        <v>7.25</v>
      </c>
      <c r="I134" s="111">
        <v>0.13</v>
      </c>
      <c r="J134" s="111">
        <v>66.099999999999994</v>
      </c>
      <c r="K134" s="44" t="s">
        <v>130</v>
      </c>
    </row>
    <row r="135" spans="1:11" ht="15" x14ac:dyDescent="0.35">
      <c r="A135" s="14"/>
      <c r="B135" s="15"/>
      <c r="C135" s="11"/>
      <c r="D135" s="7" t="s">
        <v>22</v>
      </c>
      <c r="E135" s="47" t="s">
        <v>112</v>
      </c>
      <c r="F135" s="80">
        <v>200</v>
      </c>
      <c r="G135" s="111">
        <v>4.08</v>
      </c>
      <c r="H135" s="111">
        <v>3.54</v>
      </c>
      <c r="I135" s="111">
        <v>17.579999999999998</v>
      </c>
      <c r="J135" s="111">
        <v>118.5</v>
      </c>
      <c r="K135" s="44" t="s">
        <v>156</v>
      </c>
    </row>
    <row r="136" spans="1:11" ht="15" x14ac:dyDescent="0.35">
      <c r="A136" s="14"/>
      <c r="B136" s="15"/>
      <c r="C136" s="11"/>
      <c r="D136" s="7" t="s">
        <v>23</v>
      </c>
      <c r="E136" s="47" t="s">
        <v>70</v>
      </c>
      <c r="F136" s="80">
        <v>30</v>
      </c>
      <c r="G136" s="111">
        <v>2.4</v>
      </c>
      <c r="H136" s="111">
        <v>7.4999999999999997E-2</v>
      </c>
      <c r="I136" s="111">
        <v>15.9</v>
      </c>
      <c r="J136" s="111">
        <v>81</v>
      </c>
      <c r="K136" s="44" t="s">
        <v>115</v>
      </c>
    </row>
    <row r="137" spans="1:11" ht="15" x14ac:dyDescent="0.35">
      <c r="A137" s="14"/>
      <c r="B137" s="15"/>
      <c r="C137" s="11"/>
      <c r="D137" s="7" t="s">
        <v>24</v>
      </c>
      <c r="E137" s="47" t="s">
        <v>39</v>
      </c>
      <c r="F137" s="80">
        <v>150</v>
      </c>
      <c r="G137" s="81">
        <v>1.3999999999999997</v>
      </c>
      <c r="H137" s="81">
        <v>0.20000000000000004</v>
      </c>
      <c r="I137" s="81">
        <v>14.3</v>
      </c>
      <c r="J137" s="81">
        <v>64.599999999999994</v>
      </c>
      <c r="K137" s="44"/>
    </row>
    <row r="138" spans="1:11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</row>
    <row r="139" spans="1:11" ht="14.5" x14ac:dyDescent="0.3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</row>
    <row r="140" spans="1:11" ht="14.5" x14ac:dyDescent="0.35">
      <c r="A140" s="16"/>
      <c r="B140" s="17"/>
      <c r="C140" s="8"/>
      <c r="D140" s="18" t="s">
        <v>33</v>
      </c>
      <c r="E140" s="9"/>
      <c r="F140" s="19">
        <f>SUM(F133:F139)</f>
        <v>390</v>
      </c>
      <c r="G140" s="19">
        <f t="shared" ref="G140:J140" si="49">SUM(G133:G139)</f>
        <v>17.596</v>
      </c>
      <c r="H140" s="19">
        <f t="shared" si="49"/>
        <v>18.984999999999999</v>
      </c>
      <c r="I140" s="19">
        <f t="shared" si="49"/>
        <v>70.789999999999992</v>
      </c>
      <c r="J140" s="19">
        <f t="shared" si="49"/>
        <v>531.54399999999998</v>
      </c>
      <c r="K140" s="25"/>
    </row>
    <row r="141" spans="1:11" ht="14.5" x14ac:dyDescent="0.35">
      <c r="A141" s="13">
        <f>A133</f>
        <v>2</v>
      </c>
      <c r="B141" s="13">
        <f>B133</f>
        <v>2</v>
      </c>
      <c r="C141" s="10" t="s">
        <v>25</v>
      </c>
      <c r="D141" s="7" t="s">
        <v>26</v>
      </c>
      <c r="E141" s="108" t="s">
        <v>157</v>
      </c>
      <c r="F141" s="109">
        <v>60</v>
      </c>
      <c r="G141" s="110">
        <v>0.9</v>
      </c>
      <c r="H141" s="110">
        <v>3.06</v>
      </c>
      <c r="I141" s="110">
        <v>4.74</v>
      </c>
      <c r="J141" s="110">
        <v>50.1</v>
      </c>
      <c r="K141" s="110" t="s">
        <v>158</v>
      </c>
    </row>
    <row r="142" spans="1:11" ht="14.5" x14ac:dyDescent="0.35">
      <c r="A142" s="14"/>
      <c r="B142" s="15"/>
      <c r="C142" s="11"/>
      <c r="D142" s="7"/>
      <c r="E142" s="108" t="s">
        <v>131</v>
      </c>
      <c r="F142" s="109">
        <v>60</v>
      </c>
      <c r="G142" s="110">
        <v>0.84599999999999997</v>
      </c>
      <c r="H142" s="110">
        <v>3.048</v>
      </c>
      <c r="I142" s="110">
        <v>5.411999999999999</v>
      </c>
      <c r="J142" s="110">
        <v>52.463999999999999</v>
      </c>
      <c r="K142" s="110" t="s">
        <v>139</v>
      </c>
    </row>
    <row r="143" spans="1:11" ht="14.5" x14ac:dyDescent="0.35">
      <c r="A143" s="14"/>
      <c r="B143" s="15"/>
      <c r="C143" s="11"/>
      <c r="D143" s="7" t="s">
        <v>27</v>
      </c>
      <c r="E143" s="108" t="s">
        <v>159</v>
      </c>
      <c r="F143" s="109">
        <v>200</v>
      </c>
      <c r="G143" s="110">
        <v>1.4</v>
      </c>
      <c r="H143" s="110">
        <v>5.6</v>
      </c>
      <c r="I143" s="110">
        <v>12.4</v>
      </c>
      <c r="J143" s="110">
        <v>105.6</v>
      </c>
      <c r="K143" s="43" t="s">
        <v>160</v>
      </c>
    </row>
    <row r="144" spans="1:11" ht="25" x14ac:dyDescent="0.35">
      <c r="A144" s="14"/>
      <c r="B144" s="15"/>
      <c r="C144" s="11"/>
      <c r="D144" s="7" t="s">
        <v>28</v>
      </c>
      <c r="E144" s="108" t="s">
        <v>161</v>
      </c>
      <c r="F144" s="109" t="s">
        <v>162</v>
      </c>
      <c r="G144" s="110">
        <v>9.1</v>
      </c>
      <c r="H144" s="110">
        <v>24</v>
      </c>
      <c r="I144" s="110">
        <v>5.65</v>
      </c>
      <c r="J144" s="110">
        <v>275</v>
      </c>
      <c r="K144" s="110" t="s">
        <v>164</v>
      </c>
    </row>
    <row r="145" spans="1:11" ht="14.5" x14ac:dyDescent="0.35">
      <c r="A145" s="14"/>
      <c r="B145" s="15"/>
      <c r="C145" s="11"/>
      <c r="D145" s="7" t="s">
        <v>29</v>
      </c>
      <c r="E145" s="108" t="s">
        <v>163</v>
      </c>
      <c r="F145" s="109">
        <v>150</v>
      </c>
      <c r="G145" s="110">
        <v>4.455000000000001</v>
      </c>
      <c r="H145" s="110">
        <v>4.05</v>
      </c>
      <c r="I145" s="110">
        <v>38.520000000000003</v>
      </c>
      <c r="J145" s="110">
        <v>208.35</v>
      </c>
      <c r="K145" s="110" t="s">
        <v>59</v>
      </c>
    </row>
    <row r="146" spans="1:11" ht="14.5" x14ac:dyDescent="0.35">
      <c r="A146" s="14"/>
      <c r="B146" s="15"/>
      <c r="C146" s="11"/>
      <c r="D146" s="7" t="s">
        <v>30</v>
      </c>
      <c r="E146" s="108" t="s">
        <v>81</v>
      </c>
      <c r="F146" s="109">
        <v>200</v>
      </c>
      <c r="G146" s="110">
        <v>0.16</v>
      </c>
      <c r="H146" s="110">
        <v>0.16</v>
      </c>
      <c r="I146" s="110">
        <v>19.88</v>
      </c>
      <c r="J146" s="110">
        <v>81.599999999999994</v>
      </c>
      <c r="K146" s="112" t="s">
        <v>89</v>
      </c>
    </row>
    <row r="147" spans="1:11" ht="14.5" x14ac:dyDescent="0.35">
      <c r="A147" s="14"/>
      <c r="B147" s="15"/>
      <c r="C147" s="11"/>
      <c r="D147" s="7" t="s">
        <v>31</v>
      </c>
      <c r="E147" s="108" t="s">
        <v>53</v>
      </c>
      <c r="F147" s="109">
        <v>30</v>
      </c>
      <c r="G147" s="110">
        <v>2.2999999999999998</v>
      </c>
      <c r="H147" s="110">
        <v>0.20000000000000004</v>
      </c>
      <c r="I147" s="110">
        <v>14.8</v>
      </c>
      <c r="J147" s="110">
        <v>70.2</v>
      </c>
      <c r="K147" s="110" t="s">
        <v>61</v>
      </c>
    </row>
    <row r="148" spans="1:11" ht="14.5" x14ac:dyDescent="0.35">
      <c r="A148" s="14"/>
      <c r="B148" s="15"/>
      <c r="C148" s="11"/>
      <c r="D148" s="7" t="s">
        <v>32</v>
      </c>
      <c r="E148" s="108" t="s">
        <v>54</v>
      </c>
      <c r="F148" s="109">
        <v>40</v>
      </c>
      <c r="G148" s="110">
        <v>2.6</v>
      </c>
      <c r="H148" s="110">
        <v>0.5</v>
      </c>
      <c r="I148" s="110">
        <v>15.8</v>
      </c>
      <c r="J148" s="110">
        <v>78.099999999999994</v>
      </c>
      <c r="K148" s="110" t="s">
        <v>62</v>
      </c>
    </row>
    <row r="149" spans="1:11" ht="14.5" x14ac:dyDescent="0.3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</row>
    <row r="150" spans="1:11" ht="14.5" x14ac:dyDescent="0.35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</row>
    <row r="151" spans="1:11" ht="14.5" x14ac:dyDescent="0.35">
      <c r="A151" s="16"/>
      <c r="B151" s="17"/>
      <c r="C151" s="8"/>
      <c r="D151" s="18" t="s">
        <v>33</v>
      </c>
      <c r="E151" s="9"/>
      <c r="F151" s="19">
        <f>SUM(F141:F150)</f>
        <v>740</v>
      </c>
      <c r="G151" s="19">
        <f t="shared" ref="G151:J151" si="50">SUM(G141:G150)</f>
        <v>21.761000000000003</v>
      </c>
      <c r="H151" s="19">
        <f t="shared" si="50"/>
        <v>40.617999999999995</v>
      </c>
      <c r="I151" s="19">
        <f t="shared" si="50"/>
        <v>117.202</v>
      </c>
      <c r="J151" s="19">
        <f t="shared" si="50"/>
        <v>921.4140000000001</v>
      </c>
      <c r="K151" s="25"/>
    </row>
    <row r="152" spans="1:11" ht="15" thickBot="1" x14ac:dyDescent="0.3">
      <c r="A152" s="33">
        <f>A133</f>
        <v>2</v>
      </c>
      <c r="B152" s="33">
        <f>B133</f>
        <v>2</v>
      </c>
      <c r="C152" s="53" t="s">
        <v>4</v>
      </c>
      <c r="D152" s="54"/>
      <c r="E152" s="84"/>
      <c r="F152" s="85">
        <f>F140+F151</f>
        <v>1130</v>
      </c>
      <c r="G152" s="85">
        <f t="shared" ref="G152" si="51">G140+G151</f>
        <v>39.356999999999999</v>
      </c>
      <c r="H152" s="85">
        <f t="shared" ref="H152" si="52">H140+H151</f>
        <v>59.602999999999994</v>
      </c>
      <c r="I152" s="85">
        <f t="shared" ref="I152" si="53">I140+I151</f>
        <v>187.99199999999999</v>
      </c>
      <c r="J152" s="85">
        <f t="shared" ref="J152" si="54">J140+J151</f>
        <v>1452.9580000000001</v>
      </c>
      <c r="K152" s="85"/>
    </row>
    <row r="153" spans="1:11" ht="14.5" x14ac:dyDescent="0.35">
      <c r="A153" s="20">
        <v>2</v>
      </c>
      <c r="B153" s="21">
        <v>3</v>
      </c>
      <c r="C153" s="22" t="s">
        <v>20</v>
      </c>
      <c r="D153" s="5" t="s">
        <v>21</v>
      </c>
      <c r="E153" s="42" t="s">
        <v>166</v>
      </c>
      <c r="F153" s="109" t="s">
        <v>165</v>
      </c>
      <c r="G153" s="113">
        <v>6.13</v>
      </c>
      <c r="H153" s="113">
        <v>6.63</v>
      </c>
      <c r="I153" s="113">
        <v>30.71</v>
      </c>
      <c r="J153" s="113">
        <v>207.08</v>
      </c>
      <c r="K153" s="43" t="s">
        <v>168</v>
      </c>
    </row>
    <row r="154" spans="1:11" ht="14.5" x14ac:dyDescent="0.35">
      <c r="A154" s="23"/>
      <c r="B154" s="15"/>
      <c r="C154" s="11"/>
      <c r="D154" s="6"/>
      <c r="E154" s="42" t="s">
        <v>167</v>
      </c>
      <c r="F154" s="109">
        <v>30</v>
      </c>
      <c r="G154" s="113">
        <v>5.88</v>
      </c>
      <c r="H154" s="113">
        <v>9.24</v>
      </c>
      <c r="I154" s="113">
        <v>0</v>
      </c>
      <c r="J154" s="113">
        <v>106.68</v>
      </c>
      <c r="K154" s="43" t="s">
        <v>169</v>
      </c>
    </row>
    <row r="155" spans="1:11" ht="14.5" x14ac:dyDescent="0.35">
      <c r="A155" s="23"/>
      <c r="B155" s="15"/>
      <c r="C155" s="11"/>
      <c r="D155" s="6"/>
      <c r="E155" s="42" t="s">
        <v>111</v>
      </c>
      <c r="F155" s="109">
        <v>20</v>
      </c>
      <c r="G155" s="113">
        <v>4.6399999999999997</v>
      </c>
      <c r="H155" s="113">
        <v>5.9</v>
      </c>
      <c r="I155" s="113">
        <v>0</v>
      </c>
      <c r="J155" s="113">
        <v>71.66</v>
      </c>
      <c r="K155" s="43" t="s">
        <v>170</v>
      </c>
    </row>
    <row r="156" spans="1:11" ht="14.5" x14ac:dyDescent="0.35">
      <c r="A156" s="23"/>
      <c r="B156" s="15"/>
      <c r="C156" s="11"/>
      <c r="D156" s="7" t="s">
        <v>22</v>
      </c>
      <c r="E156" s="108" t="s">
        <v>37</v>
      </c>
      <c r="F156" s="109" t="s">
        <v>71</v>
      </c>
      <c r="G156" s="113">
        <v>0.08</v>
      </c>
      <c r="H156" s="113">
        <v>0.02</v>
      </c>
      <c r="I156" s="113">
        <v>15</v>
      </c>
      <c r="J156" s="113">
        <v>60.5</v>
      </c>
      <c r="K156" s="43"/>
    </row>
    <row r="157" spans="1:11" ht="15.75" customHeight="1" x14ac:dyDescent="0.35">
      <c r="A157" s="23"/>
      <c r="B157" s="15"/>
      <c r="C157" s="11"/>
      <c r="D157" s="7" t="s">
        <v>23</v>
      </c>
      <c r="E157" s="108" t="s">
        <v>70</v>
      </c>
      <c r="F157" s="109">
        <v>30</v>
      </c>
      <c r="G157" s="113">
        <v>2.4</v>
      </c>
      <c r="H157" s="113">
        <v>7.4999999999999997E-2</v>
      </c>
      <c r="I157" s="113">
        <v>15.9</v>
      </c>
      <c r="J157" s="113">
        <v>73.875</v>
      </c>
      <c r="K157" s="43" t="s">
        <v>115</v>
      </c>
    </row>
    <row r="158" spans="1:11" ht="14.5" x14ac:dyDescent="0.35">
      <c r="A158" s="23"/>
      <c r="B158" s="15"/>
      <c r="C158" s="11"/>
      <c r="D158" s="7" t="s">
        <v>24</v>
      </c>
      <c r="E158" s="108" t="s">
        <v>39</v>
      </c>
      <c r="F158" s="109">
        <v>150</v>
      </c>
      <c r="G158" s="113">
        <v>1.3999999999999997</v>
      </c>
      <c r="H158" s="113">
        <v>0.20000000000000004</v>
      </c>
      <c r="I158" s="113">
        <v>14.3</v>
      </c>
      <c r="J158" s="113">
        <v>64.599999999999994</v>
      </c>
      <c r="K158" s="43" t="s">
        <v>42</v>
      </c>
    </row>
    <row r="159" spans="1:11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3"/>
    </row>
    <row r="160" spans="1:11" ht="14.5" x14ac:dyDescent="0.3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</row>
    <row r="161" spans="1:11" ht="14.5" x14ac:dyDescent="0.35">
      <c r="A161" s="24"/>
      <c r="B161" s="17"/>
      <c r="C161" s="8"/>
      <c r="D161" s="18" t="s">
        <v>33</v>
      </c>
      <c r="E161" s="9"/>
      <c r="F161" s="19">
        <f>SUM(F153:F160)</f>
        <v>230</v>
      </c>
      <c r="G161" s="19">
        <f t="shared" ref="G161:J161" si="55">SUM(G153:G160)</f>
        <v>20.529999999999994</v>
      </c>
      <c r="H161" s="19">
        <f t="shared" si="55"/>
        <v>22.065000000000001</v>
      </c>
      <c r="I161" s="19">
        <f t="shared" si="55"/>
        <v>75.91</v>
      </c>
      <c r="J161" s="19">
        <f t="shared" si="55"/>
        <v>584.39499999999998</v>
      </c>
      <c r="K161" s="25"/>
    </row>
    <row r="162" spans="1:11" ht="14.5" x14ac:dyDescent="0.35">
      <c r="A162" s="26">
        <f>A153</f>
        <v>2</v>
      </c>
      <c r="B162" s="13">
        <f>B153</f>
        <v>3</v>
      </c>
      <c r="C162" s="10" t="s">
        <v>25</v>
      </c>
      <c r="D162" s="7" t="s">
        <v>26</v>
      </c>
      <c r="E162" s="79" t="s">
        <v>171</v>
      </c>
      <c r="F162" s="80">
        <v>60</v>
      </c>
      <c r="G162" s="81">
        <v>2.1779999999999999</v>
      </c>
      <c r="H162" s="81">
        <v>6.0539999999999994</v>
      </c>
      <c r="I162" s="81">
        <v>2.226</v>
      </c>
      <c r="J162" s="81">
        <v>72.102000000000004</v>
      </c>
      <c r="K162" s="81" t="s">
        <v>178</v>
      </c>
    </row>
    <row r="163" spans="1:11" ht="14.5" x14ac:dyDescent="0.35">
      <c r="A163" s="23"/>
      <c r="B163" s="15"/>
      <c r="C163" s="11"/>
      <c r="D163" s="7"/>
      <c r="E163" s="79" t="s">
        <v>172</v>
      </c>
      <c r="F163" s="80">
        <v>60</v>
      </c>
      <c r="G163" s="81">
        <v>0.51600000000000001</v>
      </c>
      <c r="H163" s="81">
        <v>3.0660000000000003</v>
      </c>
      <c r="I163" s="81">
        <v>1.5659999999999998</v>
      </c>
      <c r="J163" s="81">
        <v>35.921999999999997</v>
      </c>
      <c r="K163" s="80" t="s">
        <v>179</v>
      </c>
    </row>
    <row r="164" spans="1:11" ht="14.5" x14ac:dyDescent="0.35">
      <c r="A164" s="23"/>
      <c r="B164" s="15"/>
      <c r="C164" s="11"/>
      <c r="D164" s="7" t="s">
        <v>27</v>
      </c>
      <c r="E164" s="79" t="s">
        <v>173</v>
      </c>
      <c r="F164" s="80" t="s">
        <v>120</v>
      </c>
      <c r="G164" s="81">
        <v>2.3100000000000005</v>
      </c>
      <c r="H164" s="81">
        <v>2.3100000000000005</v>
      </c>
      <c r="I164" s="81">
        <v>14.7</v>
      </c>
      <c r="J164" s="81">
        <v>88.83</v>
      </c>
      <c r="K164" s="80" t="s">
        <v>180</v>
      </c>
    </row>
    <row r="165" spans="1:11" ht="14.5" x14ac:dyDescent="0.35">
      <c r="A165" s="23"/>
      <c r="B165" s="15"/>
      <c r="C165" s="11"/>
      <c r="D165" s="7" t="s">
        <v>28</v>
      </c>
      <c r="E165" s="79" t="s">
        <v>174</v>
      </c>
      <c r="F165" s="80" t="s">
        <v>175</v>
      </c>
      <c r="G165" s="81">
        <v>14.4</v>
      </c>
      <c r="H165" s="81">
        <v>13.6</v>
      </c>
      <c r="I165" s="81">
        <v>4.08</v>
      </c>
      <c r="J165" s="81">
        <v>196.32</v>
      </c>
      <c r="K165" s="80" t="s">
        <v>181</v>
      </c>
    </row>
    <row r="166" spans="1:11" ht="14.5" x14ac:dyDescent="0.35">
      <c r="A166" s="23"/>
      <c r="B166" s="15"/>
      <c r="C166" s="11"/>
      <c r="D166" s="7" t="s">
        <v>29</v>
      </c>
      <c r="E166" s="79" t="s">
        <v>176</v>
      </c>
      <c r="F166" s="80">
        <v>150</v>
      </c>
      <c r="G166" s="81">
        <v>3.6</v>
      </c>
      <c r="H166" s="81">
        <v>4.0199999999999996</v>
      </c>
      <c r="I166" s="81">
        <v>31.47</v>
      </c>
      <c r="J166" s="81">
        <v>176.46</v>
      </c>
      <c r="K166" s="80"/>
    </row>
    <row r="167" spans="1:11" ht="14.5" x14ac:dyDescent="0.35">
      <c r="A167" s="23"/>
      <c r="B167" s="15"/>
      <c r="C167" s="11"/>
      <c r="D167" s="7" t="s">
        <v>30</v>
      </c>
      <c r="E167" s="79" t="s">
        <v>127</v>
      </c>
      <c r="F167" s="80">
        <v>5</v>
      </c>
      <c r="G167" s="81">
        <v>0.04</v>
      </c>
      <c r="H167" s="81">
        <v>3.625</v>
      </c>
      <c r="I167" s="81">
        <v>6.5000000000000002E-2</v>
      </c>
      <c r="J167" s="81">
        <v>33.045000000000002</v>
      </c>
      <c r="K167" s="80" t="s">
        <v>130</v>
      </c>
    </row>
    <row r="168" spans="1:11" ht="14.5" x14ac:dyDescent="0.35">
      <c r="A168" s="23"/>
      <c r="B168" s="15"/>
      <c r="C168" s="11"/>
      <c r="D168" s="7" t="s">
        <v>31</v>
      </c>
      <c r="E168" s="79" t="s">
        <v>177</v>
      </c>
      <c r="F168" s="80">
        <v>150</v>
      </c>
      <c r="G168" s="81">
        <v>3.96</v>
      </c>
      <c r="H168" s="81">
        <v>6.57</v>
      </c>
      <c r="I168" s="81">
        <v>29.475000000000001</v>
      </c>
      <c r="J168" s="81">
        <v>192.85499999999999</v>
      </c>
      <c r="K168" s="80" t="s">
        <v>182</v>
      </c>
    </row>
    <row r="169" spans="1:11" ht="14.5" x14ac:dyDescent="0.35">
      <c r="A169" s="23"/>
      <c r="B169" s="15"/>
      <c r="C169" s="11"/>
      <c r="D169" s="7" t="s">
        <v>32</v>
      </c>
      <c r="E169" s="79" t="s">
        <v>52</v>
      </c>
      <c r="F169" s="80">
        <v>200</v>
      </c>
      <c r="G169" s="81">
        <v>0.28000000000000003</v>
      </c>
      <c r="H169" s="81">
        <v>0.1</v>
      </c>
      <c r="I169" s="81">
        <v>28.88</v>
      </c>
      <c r="J169" s="81">
        <v>117.54</v>
      </c>
      <c r="K169" s="80" t="s">
        <v>60</v>
      </c>
    </row>
    <row r="170" spans="1:11" ht="14.5" x14ac:dyDescent="0.35">
      <c r="A170" s="23"/>
      <c r="B170" s="15"/>
      <c r="C170" s="11"/>
      <c r="D170" s="6"/>
      <c r="E170" s="79" t="s">
        <v>53</v>
      </c>
      <c r="F170" s="80">
        <v>30</v>
      </c>
      <c r="G170" s="81">
        <v>2.2999999999999998</v>
      </c>
      <c r="H170" s="81">
        <v>0.20000000000000004</v>
      </c>
      <c r="I170" s="81">
        <v>14.8</v>
      </c>
      <c r="J170" s="81">
        <v>70.2</v>
      </c>
      <c r="K170" s="80" t="s">
        <v>61</v>
      </c>
    </row>
    <row r="171" spans="1:11" ht="14.5" x14ac:dyDescent="0.35">
      <c r="A171" s="23"/>
      <c r="B171" s="15"/>
      <c r="C171" s="11"/>
      <c r="D171" s="6"/>
      <c r="E171" s="79" t="s">
        <v>54</v>
      </c>
      <c r="F171" s="80">
        <v>40</v>
      </c>
      <c r="G171" s="81">
        <v>2.6</v>
      </c>
      <c r="H171" s="81">
        <v>0.5</v>
      </c>
      <c r="I171" s="81">
        <v>15.8</v>
      </c>
      <c r="J171" s="81">
        <v>78.099999999999994</v>
      </c>
      <c r="K171" s="80" t="s">
        <v>62</v>
      </c>
    </row>
    <row r="172" spans="1:11" ht="14.5" x14ac:dyDescent="0.35">
      <c r="A172" s="24"/>
      <c r="B172" s="17"/>
      <c r="C172" s="8"/>
      <c r="D172" s="18" t="s">
        <v>33</v>
      </c>
      <c r="E172" s="9"/>
      <c r="F172" s="19">
        <f>SUM(F162:F171)</f>
        <v>695</v>
      </c>
      <c r="G172" s="19">
        <f t="shared" ref="G172:J172" si="56">SUM(G162:G171)</f>
        <v>32.184000000000005</v>
      </c>
      <c r="H172" s="19">
        <f t="shared" si="56"/>
        <v>40.045000000000002</v>
      </c>
      <c r="I172" s="19">
        <f t="shared" si="56"/>
        <v>143.06199999999998</v>
      </c>
      <c r="J172" s="19">
        <f t="shared" si="56"/>
        <v>1061.374</v>
      </c>
      <c r="K172" s="25"/>
    </row>
    <row r="173" spans="1:11" ht="15" thickBot="1" x14ac:dyDescent="0.3">
      <c r="A173" s="29">
        <f>A153</f>
        <v>2</v>
      </c>
      <c r="B173" s="30">
        <f>B153</f>
        <v>3</v>
      </c>
      <c r="C173" s="53" t="s">
        <v>4</v>
      </c>
      <c r="D173" s="54"/>
      <c r="E173" s="84"/>
      <c r="F173" s="85">
        <f>F161+F172</f>
        <v>925</v>
      </c>
      <c r="G173" s="85">
        <f t="shared" ref="G173" si="57">G161+G172</f>
        <v>52.713999999999999</v>
      </c>
      <c r="H173" s="85">
        <f t="shared" ref="H173" si="58">H161+H172</f>
        <v>62.11</v>
      </c>
      <c r="I173" s="85">
        <f t="shared" ref="I173" si="59">I161+I172</f>
        <v>218.97199999999998</v>
      </c>
      <c r="J173" s="85">
        <f t="shared" ref="J173" si="60">J161+J172</f>
        <v>1645.769</v>
      </c>
      <c r="K173" s="85"/>
    </row>
    <row r="174" spans="1:11" ht="14.5" x14ac:dyDescent="0.35">
      <c r="A174" s="20">
        <v>2</v>
      </c>
      <c r="B174" s="21">
        <v>4</v>
      </c>
      <c r="C174" s="22" t="s">
        <v>20</v>
      </c>
      <c r="D174" s="5" t="s">
        <v>21</v>
      </c>
      <c r="E174" s="108" t="s">
        <v>183</v>
      </c>
      <c r="F174" s="109">
        <v>150</v>
      </c>
      <c r="G174" s="113">
        <v>11.17</v>
      </c>
      <c r="H174" s="113">
        <v>12.4</v>
      </c>
      <c r="I174" s="113">
        <v>2.0099999999999998</v>
      </c>
      <c r="J174" s="113">
        <v>164.32</v>
      </c>
      <c r="K174" s="110" t="s">
        <v>185</v>
      </c>
    </row>
    <row r="175" spans="1:11" ht="14.5" x14ac:dyDescent="0.35">
      <c r="A175" s="23"/>
      <c r="B175" s="15"/>
      <c r="C175" s="11"/>
      <c r="D175" s="8"/>
      <c r="E175" s="108" t="s">
        <v>46</v>
      </c>
      <c r="F175" s="109">
        <v>60</v>
      </c>
      <c r="G175" s="113">
        <v>0.48</v>
      </c>
      <c r="H175" s="113">
        <v>0.06</v>
      </c>
      <c r="I175" s="113">
        <v>1.5</v>
      </c>
      <c r="J175" s="113">
        <v>8.4600000000000009</v>
      </c>
      <c r="K175" s="110" t="s">
        <v>55</v>
      </c>
    </row>
    <row r="176" spans="1:11" ht="14.5" x14ac:dyDescent="0.35">
      <c r="A176" s="23"/>
      <c r="B176" s="15"/>
      <c r="C176" s="11"/>
      <c r="D176" s="8"/>
      <c r="E176" s="108" t="s">
        <v>187</v>
      </c>
      <c r="F176" s="109" t="s">
        <v>188</v>
      </c>
      <c r="G176" s="113">
        <v>5.72</v>
      </c>
      <c r="H176" s="113">
        <v>6.99</v>
      </c>
      <c r="I176" s="113">
        <v>21.11</v>
      </c>
      <c r="J176" s="113">
        <v>170.23</v>
      </c>
      <c r="K176" s="110" t="s">
        <v>189</v>
      </c>
    </row>
    <row r="177" spans="1:11" ht="14.5" x14ac:dyDescent="0.35">
      <c r="A177" s="23"/>
      <c r="B177" s="15"/>
      <c r="C177" s="11"/>
      <c r="D177" s="6"/>
      <c r="E177" s="108" t="s">
        <v>184</v>
      </c>
      <c r="F177" s="109">
        <v>60</v>
      </c>
      <c r="G177" s="113">
        <v>1.02</v>
      </c>
      <c r="H177" s="113">
        <v>1.8</v>
      </c>
      <c r="I177" s="113">
        <v>3.6</v>
      </c>
      <c r="J177" s="113">
        <v>34.68</v>
      </c>
      <c r="K177" s="110" t="s">
        <v>186</v>
      </c>
    </row>
    <row r="178" spans="1:11" ht="14.5" x14ac:dyDescent="0.35">
      <c r="A178" s="23"/>
      <c r="B178" s="15"/>
      <c r="C178" s="11"/>
      <c r="D178" s="7" t="s">
        <v>22</v>
      </c>
      <c r="E178" s="108" t="s">
        <v>93</v>
      </c>
      <c r="F178" s="109" t="s">
        <v>190</v>
      </c>
      <c r="G178" s="113">
        <v>0.14000000000000001</v>
      </c>
      <c r="H178" s="113">
        <v>0.02</v>
      </c>
      <c r="I178" s="113">
        <v>15.2</v>
      </c>
      <c r="J178" s="113">
        <v>61.54</v>
      </c>
      <c r="K178" s="43" t="s">
        <v>109</v>
      </c>
    </row>
    <row r="179" spans="1:11" ht="14.5" x14ac:dyDescent="0.35">
      <c r="A179" s="23"/>
      <c r="B179" s="15"/>
      <c r="C179" s="11"/>
      <c r="D179" s="7" t="s">
        <v>23</v>
      </c>
      <c r="E179" s="108" t="s">
        <v>53</v>
      </c>
      <c r="F179" s="109">
        <v>30</v>
      </c>
      <c r="G179" s="113">
        <v>2.2999999999999998</v>
      </c>
      <c r="H179" s="113">
        <v>0.20000000000000004</v>
      </c>
      <c r="I179" s="113">
        <v>14.8</v>
      </c>
      <c r="J179" s="113">
        <v>70.2</v>
      </c>
      <c r="K179" s="110" t="s">
        <v>61</v>
      </c>
    </row>
    <row r="180" spans="1:11" ht="14.5" x14ac:dyDescent="0.35">
      <c r="A180" s="23"/>
      <c r="B180" s="15"/>
      <c r="C180" s="11"/>
      <c r="D180" s="7"/>
      <c r="E180" s="108" t="s">
        <v>191</v>
      </c>
      <c r="F180" s="109">
        <v>60</v>
      </c>
      <c r="G180" s="113">
        <v>3.3</v>
      </c>
      <c r="H180" s="113">
        <v>3.18</v>
      </c>
      <c r="I180" s="113">
        <v>18</v>
      </c>
      <c r="J180" s="113">
        <v>113.82</v>
      </c>
      <c r="K180" s="110" t="s">
        <v>73</v>
      </c>
    </row>
    <row r="181" spans="1:11" ht="14.5" x14ac:dyDescent="0.35">
      <c r="A181" s="23"/>
      <c r="B181" s="15"/>
      <c r="C181" s="11"/>
      <c r="D181" s="6"/>
      <c r="E181" s="108" t="s">
        <v>128</v>
      </c>
      <c r="F181" s="109">
        <v>200</v>
      </c>
      <c r="G181" s="113">
        <v>5.8</v>
      </c>
      <c r="H181" s="113">
        <v>6.4</v>
      </c>
      <c r="I181" s="113">
        <v>9.4</v>
      </c>
      <c r="J181" s="113">
        <v>118.4</v>
      </c>
      <c r="K181" s="43"/>
    </row>
    <row r="182" spans="1:11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5" x14ac:dyDescent="0.35">
      <c r="A183" s="24"/>
      <c r="B183" s="17"/>
      <c r="C183" s="8"/>
      <c r="D183" s="18" t="s">
        <v>33</v>
      </c>
      <c r="E183" s="9"/>
      <c r="F183" s="19">
        <f>SUM(F174:F182)</f>
        <v>560</v>
      </c>
      <c r="G183" s="19">
        <f t="shared" ref="G183:J183" si="61">SUM(G174:G182)</f>
        <v>29.930000000000003</v>
      </c>
      <c r="H183" s="19">
        <f t="shared" si="61"/>
        <v>31.050000000000004</v>
      </c>
      <c r="I183" s="19">
        <f t="shared" si="61"/>
        <v>85.62</v>
      </c>
      <c r="J183" s="19">
        <f t="shared" si="61"/>
        <v>741.65</v>
      </c>
      <c r="K183" s="25"/>
    </row>
    <row r="184" spans="1:11" ht="14.5" x14ac:dyDescent="0.35">
      <c r="A184" s="26">
        <f>A174</f>
        <v>2</v>
      </c>
      <c r="B184" s="13">
        <f>B174</f>
        <v>4</v>
      </c>
      <c r="C184" s="10" t="s">
        <v>25</v>
      </c>
      <c r="D184" s="7" t="s">
        <v>26</v>
      </c>
      <c r="E184" s="108" t="s">
        <v>192</v>
      </c>
      <c r="F184" s="109">
        <v>60</v>
      </c>
      <c r="G184" s="110">
        <v>0.84</v>
      </c>
      <c r="H184" s="110">
        <v>3.6</v>
      </c>
      <c r="I184" s="110">
        <v>4.9800000000000004</v>
      </c>
      <c r="J184" s="110">
        <v>55.680000000000007</v>
      </c>
      <c r="K184" s="110" t="s">
        <v>197</v>
      </c>
    </row>
    <row r="185" spans="1:11" ht="14.5" x14ac:dyDescent="0.35">
      <c r="A185" s="23"/>
      <c r="B185" s="15"/>
      <c r="C185" s="11"/>
      <c r="D185" s="7" t="s">
        <v>27</v>
      </c>
      <c r="E185" s="108" t="s">
        <v>193</v>
      </c>
      <c r="F185" s="109" t="s">
        <v>194</v>
      </c>
      <c r="G185" s="110">
        <v>1.98</v>
      </c>
      <c r="H185" s="110">
        <v>2.4200000000000004</v>
      </c>
      <c r="I185" s="110">
        <v>13.64</v>
      </c>
      <c r="J185" s="110">
        <v>84.26</v>
      </c>
      <c r="K185" s="110" t="s">
        <v>198</v>
      </c>
    </row>
    <row r="186" spans="1:11" ht="14.5" x14ac:dyDescent="0.35">
      <c r="A186" s="23"/>
      <c r="B186" s="15"/>
      <c r="C186" s="11"/>
      <c r="D186" s="7" t="s">
        <v>28</v>
      </c>
      <c r="E186" s="108" t="s">
        <v>195</v>
      </c>
      <c r="F186" s="109">
        <v>90</v>
      </c>
      <c r="G186" s="110">
        <v>8.2799999999999994</v>
      </c>
      <c r="H186" s="110">
        <v>12.96</v>
      </c>
      <c r="I186" s="110">
        <v>4.8600000000000003</v>
      </c>
      <c r="J186" s="110">
        <v>141.30000000000001</v>
      </c>
      <c r="K186" s="110" t="s">
        <v>199</v>
      </c>
    </row>
    <row r="187" spans="1:11" ht="14.5" x14ac:dyDescent="0.35">
      <c r="A187" s="23"/>
      <c r="B187" s="15"/>
      <c r="C187" s="11"/>
      <c r="D187" s="7" t="s">
        <v>29</v>
      </c>
      <c r="E187" s="108" t="s">
        <v>196</v>
      </c>
      <c r="F187" s="109">
        <v>150</v>
      </c>
      <c r="G187" s="110">
        <v>5.52</v>
      </c>
      <c r="H187" s="110">
        <v>4.5149999999999997</v>
      </c>
      <c r="I187" s="110">
        <v>24.945</v>
      </c>
      <c r="J187" s="110">
        <v>156.495</v>
      </c>
      <c r="K187" s="110" t="s">
        <v>200</v>
      </c>
    </row>
    <row r="188" spans="1:11" ht="14.5" x14ac:dyDescent="0.35">
      <c r="A188" s="23"/>
      <c r="B188" s="15"/>
      <c r="C188" s="11"/>
      <c r="D188" s="7"/>
      <c r="E188" s="108" t="s">
        <v>39</v>
      </c>
      <c r="F188" s="109">
        <v>150</v>
      </c>
      <c r="G188" s="110">
        <v>1.3999999999999997</v>
      </c>
      <c r="H188" s="110">
        <v>0.20000000000000004</v>
      </c>
      <c r="I188" s="110">
        <v>14.3</v>
      </c>
      <c r="J188" s="110">
        <v>64.599999999999994</v>
      </c>
      <c r="K188" s="110"/>
    </row>
    <row r="189" spans="1:11" ht="14.5" x14ac:dyDescent="0.35">
      <c r="A189" s="23"/>
      <c r="B189" s="15"/>
      <c r="C189" s="11"/>
      <c r="D189" s="7" t="s">
        <v>30</v>
      </c>
      <c r="E189" s="108" t="s">
        <v>100</v>
      </c>
      <c r="F189" s="109">
        <v>200</v>
      </c>
      <c r="G189" s="110">
        <v>0.66</v>
      </c>
      <c r="H189" s="110">
        <v>0.1</v>
      </c>
      <c r="I189" s="110">
        <v>28.02</v>
      </c>
      <c r="J189" s="110">
        <v>115.62</v>
      </c>
      <c r="K189" s="110" t="s">
        <v>152</v>
      </c>
    </row>
    <row r="190" spans="1:11" ht="14.5" x14ac:dyDescent="0.35">
      <c r="A190" s="23"/>
      <c r="B190" s="15"/>
      <c r="C190" s="11"/>
      <c r="D190" s="7" t="s">
        <v>31</v>
      </c>
      <c r="E190" s="108" t="s">
        <v>53</v>
      </c>
      <c r="F190" s="109">
        <v>30</v>
      </c>
      <c r="G190" s="110">
        <v>2.2999999999999998</v>
      </c>
      <c r="H190" s="110">
        <v>0.20000000000000004</v>
      </c>
      <c r="I190" s="110">
        <v>14.8</v>
      </c>
      <c r="J190" s="110">
        <v>70.2</v>
      </c>
      <c r="K190" s="110" t="s">
        <v>61</v>
      </c>
    </row>
    <row r="191" spans="1:11" ht="14.5" x14ac:dyDescent="0.35">
      <c r="A191" s="23"/>
      <c r="B191" s="15"/>
      <c r="C191" s="11"/>
      <c r="D191" s="7" t="s">
        <v>32</v>
      </c>
      <c r="E191" s="108" t="s">
        <v>54</v>
      </c>
      <c r="F191" s="109">
        <v>40</v>
      </c>
      <c r="G191" s="110">
        <v>2.6</v>
      </c>
      <c r="H191" s="110">
        <v>0.5</v>
      </c>
      <c r="I191" s="110">
        <v>15.8</v>
      </c>
      <c r="J191" s="110">
        <v>78.099999999999994</v>
      </c>
      <c r="K191" s="110" t="s">
        <v>62</v>
      </c>
    </row>
    <row r="192" spans="1:11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5" x14ac:dyDescent="0.35">
      <c r="A193" s="24"/>
      <c r="B193" s="17"/>
      <c r="C193" s="8"/>
      <c r="D193" s="18" t="s">
        <v>33</v>
      </c>
      <c r="E193" s="9"/>
      <c r="F193" s="19">
        <f>SUM(F184:F192)</f>
        <v>720</v>
      </c>
      <c r="G193" s="19">
        <f t="shared" ref="G193:J193" si="62">SUM(G184:G192)</f>
        <v>23.58</v>
      </c>
      <c r="H193" s="19">
        <f t="shared" si="62"/>
        <v>24.495000000000001</v>
      </c>
      <c r="I193" s="19">
        <f t="shared" si="62"/>
        <v>121.34499999999998</v>
      </c>
      <c r="J193" s="19">
        <f t="shared" si="62"/>
        <v>766.25500000000011</v>
      </c>
      <c r="K193" s="25"/>
    </row>
    <row r="194" spans="1:11" ht="15" thickBot="1" x14ac:dyDescent="0.3">
      <c r="A194" s="29">
        <f>A174</f>
        <v>2</v>
      </c>
      <c r="B194" s="30">
        <f>B174</f>
        <v>4</v>
      </c>
      <c r="C194" s="53" t="s">
        <v>4</v>
      </c>
      <c r="D194" s="54"/>
      <c r="E194" s="84"/>
      <c r="F194" s="85">
        <f>F183+F193</f>
        <v>1280</v>
      </c>
      <c r="G194" s="85">
        <f t="shared" ref="G194" si="63">G183+G193</f>
        <v>53.510000000000005</v>
      </c>
      <c r="H194" s="85">
        <f t="shared" ref="H194" si="64">H183+H193</f>
        <v>55.545000000000002</v>
      </c>
      <c r="I194" s="85">
        <f t="shared" ref="I194" si="65">I183+I193</f>
        <v>206.96499999999997</v>
      </c>
      <c r="J194" s="85">
        <f t="shared" ref="J194" si="66">J183+J193</f>
        <v>1507.9050000000002</v>
      </c>
      <c r="K194" s="85"/>
    </row>
    <row r="195" spans="1:11" ht="14.5" x14ac:dyDescent="0.35">
      <c r="A195" s="20">
        <v>2</v>
      </c>
      <c r="B195" s="21">
        <v>5</v>
      </c>
      <c r="C195" s="22" t="s">
        <v>20</v>
      </c>
      <c r="D195" s="5" t="s">
        <v>21</v>
      </c>
      <c r="E195" s="108" t="s">
        <v>63</v>
      </c>
      <c r="F195" s="112" t="s">
        <v>201</v>
      </c>
      <c r="G195" s="114">
        <v>6.14</v>
      </c>
      <c r="H195" s="114">
        <v>8.18</v>
      </c>
      <c r="I195" s="114">
        <v>26.78</v>
      </c>
      <c r="J195" s="114">
        <v>205.34</v>
      </c>
      <c r="K195" s="110" t="s">
        <v>72</v>
      </c>
    </row>
    <row r="196" spans="1:11" ht="14.5" x14ac:dyDescent="0.35">
      <c r="A196" s="23"/>
      <c r="B196" s="15"/>
      <c r="C196" s="11"/>
      <c r="D196" s="6"/>
      <c r="E196" s="108" t="s">
        <v>69</v>
      </c>
      <c r="F196" s="109">
        <v>10</v>
      </c>
      <c r="G196" s="114">
        <v>0.25</v>
      </c>
      <c r="H196" s="114">
        <v>5.3</v>
      </c>
      <c r="I196" s="114">
        <v>1.89</v>
      </c>
      <c r="J196" s="114">
        <v>56.26</v>
      </c>
      <c r="K196" s="110" t="s">
        <v>130</v>
      </c>
    </row>
    <row r="197" spans="1:11" ht="14.5" x14ac:dyDescent="0.35">
      <c r="A197" s="23"/>
      <c r="B197" s="15"/>
      <c r="C197" s="11"/>
      <c r="D197" s="7" t="s">
        <v>22</v>
      </c>
      <c r="E197" s="108" t="s">
        <v>37</v>
      </c>
      <c r="F197" s="109" t="s">
        <v>71</v>
      </c>
      <c r="G197" s="114">
        <v>0.08</v>
      </c>
      <c r="H197" s="114">
        <v>0.02</v>
      </c>
      <c r="I197" s="114">
        <v>15</v>
      </c>
      <c r="J197" s="114">
        <v>60.5</v>
      </c>
      <c r="K197" s="43"/>
    </row>
    <row r="198" spans="1:11" ht="14.5" x14ac:dyDescent="0.35">
      <c r="A198" s="23"/>
      <c r="B198" s="15"/>
      <c r="C198" s="11"/>
      <c r="D198" s="7" t="s">
        <v>23</v>
      </c>
      <c r="E198" s="108" t="s">
        <v>70</v>
      </c>
      <c r="F198" s="109">
        <v>30</v>
      </c>
      <c r="G198" s="113">
        <v>2.4</v>
      </c>
      <c r="H198" s="113">
        <v>7.4999999999999997E-2</v>
      </c>
      <c r="I198" s="113">
        <v>15.9</v>
      </c>
      <c r="J198" s="113">
        <v>73.875</v>
      </c>
      <c r="K198" s="43" t="s">
        <v>115</v>
      </c>
    </row>
    <row r="199" spans="1:11" ht="14.5" x14ac:dyDescent="0.35">
      <c r="A199" s="23"/>
      <c r="B199" s="15"/>
      <c r="C199" s="11"/>
      <c r="D199" s="7" t="s">
        <v>24</v>
      </c>
      <c r="E199" s="108" t="s">
        <v>39</v>
      </c>
      <c r="F199" s="109">
        <v>150</v>
      </c>
      <c r="G199" s="114">
        <v>1.3999999999999997</v>
      </c>
      <c r="H199" s="114">
        <v>0.20000000000000004</v>
      </c>
      <c r="I199" s="114">
        <v>14.3</v>
      </c>
      <c r="J199" s="114">
        <v>64.599999999999994</v>
      </c>
      <c r="K199" s="43"/>
    </row>
    <row r="200" spans="1:11" ht="14.5" x14ac:dyDescent="0.3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</row>
    <row r="201" spans="1:11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5.75" customHeight="1" x14ac:dyDescent="0.35">
      <c r="A202" s="24"/>
      <c r="B202" s="17"/>
      <c r="C202" s="8"/>
      <c r="D202" s="18" t="s">
        <v>33</v>
      </c>
      <c r="E202" s="9"/>
      <c r="F202" s="19">
        <f>SUM(F195:F201)</f>
        <v>190</v>
      </c>
      <c r="G202" s="19">
        <f t="shared" ref="G202:J202" si="67">SUM(G195:G201)</f>
        <v>10.27</v>
      </c>
      <c r="H202" s="19">
        <f t="shared" si="67"/>
        <v>13.774999999999999</v>
      </c>
      <c r="I202" s="19">
        <f t="shared" si="67"/>
        <v>73.87</v>
      </c>
      <c r="J202" s="19">
        <f t="shared" si="67"/>
        <v>460.57500000000005</v>
      </c>
      <c r="K202" s="25"/>
    </row>
    <row r="203" spans="1:11" ht="14.5" x14ac:dyDescent="0.3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108" t="s">
        <v>202</v>
      </c>
      <c r="F203" s="109">
        <v>60</v>
      </c>
      <c r="G203" s="110">
        <v>3.8640000000000003</v>
      </c>
      <c r="H203" s="110">
        <v>3.3539999999999996</v>
      </c>
      <c r="I203" s="110">
        <v>22.71</v>
      </c>
      <c r="J203" s="110">
        <v>136.482</v>
      </c>
      <c r="K203" s="110" t="s">
        <v>208</v>
      </c>
    </row>
    <row r="204" spans="1:11" ht="14.5" x14ac:dyDescent="0.35">
      <c r="A204" s="23"/>
      <c r="B204" s="15"/>
      <c r="C204" s="11"/>
      <c r="D204" s="7" t="s">
        <v>27</v>
      </c>
      <c r="E204" s="108" t="s">
        <v>203</v>
      </c>
      <c r="F204" s="109" t="s">
        <v>82</v>
      </c>
      <c r="G204" s="110">
        <v>1.4249999999999998</v>
      </c>
      <c r="H204" s="110">
        <v>4.1500000000000004</v>
      </c>
      <c r="I204" s="110">
        <v>6.4349999999999996</v>
      </c>
      <c r="J204" s="110">
        <v>68.790000000000006</v>
      </c>
      <c r="K204" s="110" t="s">
        <v>123</v>
      </c>
    </row>
    <row r="205" spans="1:11" ht="14.5" x14ac:dyDescent="0.35">
      <c r="A205" s="23"/>
      <c r="B205" s="15"/>
      <c r="C205" s="11"/>
      <c r="D205" s="7" t="s">
        <v>28</v>
      </c>
      <c r="E205" s="108" t="s">
        <v>204</v>
      </c>
      <c r="F205" s="109">
        <v>200</v>
      </c>
      <c r="G205" s="110">
        <v>1.4</v>
      </c>
      <c r="H205" s="110">
        <v>4</v>
      </c>
      <c r="I205" s="110">
        <v>6.4</v>
      </c>
      <c r="J205" s="110">
        <v>67.2</v>
      </c>
      <c r="K205" s="110"/>
    </row>
    <row r="206" spans="1:11" ht="14.5" x14ac:dyDescent="0.35">
      <c r="A206" s="23"/>
      <c r="B206" s="15"/>
      <c r="C206" s="11"/>
      <c r="D206" s="7" t="s">
        <v>29</v>
      </c>
      <c r="E206" s="108" t="s">
        <v>205</v>
      </c>
      <c r="F206" s="109">
        <v>10</v>
      </c>
      <c r="G206" s="110">
        <v>2.5000000000000001E-2</v>
      </c>
      <c r="H206" s="110">
        <v>0.15</v>
      </c>
      <c r="I206" s="110">
        <v>3.5000000000000003E-2</v>
      </c>
      <c r="J206" s="110">
        <v>1.59</v>
      </c>
      <c r="K206" s="110"/>
    </row>
    <row r="207" spans="1:11" ht="14.5" x14ac:dyDescent="0.35">
      <c r="A207" s="23"/>
      <c r="B207" s="15"/>
      <c r="C207" s="11"/>
      <c r="D207" s="7"/>
      <c r="E207" s="108" t="s">
        <v>206</v>
      </c>
      <c r="F207" s="109">
        <v>90</v>
      </c>
      <c r="G207" s="110">
        <v>14.31</v>
      </c>
      <c r="H207" s="110">
        <v>8.64</v>
      </c>
      <c r="I207" s="110">
        <v>10.8</v>
      </c>
      <c r="J207" s="110">
        <v>178.2</v>
      </c>
      <c r="K207" s="110" t="s">
        <v>209</v>
      </c>
    </row>
    <row r="208" spans="1:11" ht="14.5" x14ac:dyDescent="0.35">
      <c r="A208" s="23"/>
      <c r="B208" s="15"/>
      <c r="C208" s="11"/>
      <c r="D208" s="7"/>
      <c r="E208" s="108" t="s">
        <v>207</v>
      </c>
      <c r="F208" s="109">
        <v>150</v>
      </c>
      <c r="G208" s="110">
        <v>3.06</v>
      </c>
      <c r="H208" s="110">
        <v>4.8</v>
      </c>
      <c r="I208" s="110">
        <v>15.9</v>
      </c>
      <c r="J208" s="110">
        <v>119.04</v>
      </c>
      <c r="K208" s="110" t="s">
        <v>210</v>
      </c>
    </row>
    <row r="209" spans="1:11" ht="14.5" x14ac:dyDescent="0.35">
      <c r="A209" s="23"/>
      <c r="B209" s="15"/>
      <c r="C209" s="11"/>
      <c r="D209" s="7" t="s">
        <v>30</v>
      </c>
      <c r="E209" s="108" t="s">
        <v>52</v>
      </c>
      <c r="F209" s="109">
        <v>200</v>
      </c>
      <c r="G209" s="110">
        <v>0.28000000000000003</v>
      </c>
      <c r="H209" s="110">
        <v>0.1</v>
      </c>
      <c r="I209" s="110">
        <v>28.88</v>
      </c>
      <c r="J209" s="110">
        <v>117.54</v>
      </c>
      <c r="K209" s="110" t="s">
        <v>60</v>
      </c>
    </row>
    <row r="210" spans="1:11" ht="14.5" x14ac:dyDescent="0.35">
      <c r="A210" s="23"/>
      <c r="B210" s="15"/>
      <c r="C210" s="11"/>
      <c r="D210" s="7" t="s">
        <v>31</v>
      </c>
      <c r="E210" s="108" t="s">
        <v>53</v>
      </c>
      <c r="F210" s="109">
        <v>30</v>
      </c>
      <c r="G210" s="110">
        <v>2.2999999999999998</v>
      </c>
      <c r="H210" s="110">
        <v>0.20000000000000004</v>
      </c>
      <c r="I210" s="110">
        <v>14.8</v>
      </c>
      <c r="J210" s="110">
        <v>70.2</v>
      </c>
      <c r="K210" s="110" t="s">
        <v>61</v>
      </c>
    </row>
    <row r="211" spans="1:11" ht="14.5" x14ac:dyDescent="0.35">
      <c r="A211" s="23"/>
      <c r="B211" s="15"/>
      <c r="C211" s="11"/>
      <c r="D211" s="7" t="s">
        <v>32</v>
      </c>
      <c r="E211" s="108" t="s">
        <v>54</v>
      </c>
      <c r="F211" s="109">
        <v>40</v>
      </c>
      <c r="G211" s="110">
        <v>2.6</v>
      </c>
      <c r="H211" s="110">
        <v>0.5</v>
      </c>
      <c r="I211" s="110">
        <v>15.8</v>
      </c>
      <c r="J211" s="110">
        <v>78.099999999999994</v>
      </c>
      <c r="K211" s="110" t="s">
        <v>62</v>
      </c>
    </row>
    <row r="212" spans="1:11" ht="14.5" x14ac:dyDescent="0.35">
      <c r="A212" s="24"/>
      <c r="B212" s="17"/>
      <c r="C212" s="8"/>
      <c r="D212" s="18" t="s">
        <v>33</v>
      </c>
      <c r="E212" s="9"/>
      <c r="F212" s="19">
        <f>SUM(F203:F211)</f>
        <v>780</v>
      </c>
      <c r="G212" s="19">
        <f t="shared" ref="G212:J212" si="68">SUM(G203:G211)</f>
        <v>29.264000000000003</v>
      </c>
      <c r="H212" s="19">
        <f t="shared" si="68"/>
        <v>25.894000000000002</v>
      </c>
      <c r="I212" s="19">
        <f t="shared" si="68"/>
        <v>121.75999999999999</v>
      </c>
      <c r="J212" s="19">
        <f t="shared" si="68"/>
        <v>837.14199999999994</v>
      </c>
      <c r="K212" s="25"/>
    </row>
    <row r="213" spans="1:11" ht="15" thickBot="1" x14ac:dyDescent="0.3">
      <c r="A213" s="29">
        <f>A195</f>
        <v>2</v>
      </c>
      <c r="B213" s="30">
        <f>B195</f>
        <v>5</v>
      </c>
      <c r="C213" s="53" t="s">
        <v>4</v>
      </c>
      <c r="D213" s="54"/>
      <c r="E213" s="31"/>
      <c r="F213" s="32">
        <f>F202+F212</f>
        <v>970</v>
      </c>
      <c r="G213" s="32">
        <f t="shared" ref="G213" si="69">G202+G212</f>
        <v>39.534000000000006</v>
      </c>
      <c r="H213" s="32">
        <f t="shared" ref="H213" si="70">H202+H212</f>
        <v>39.668999999999997</v>
      </c>
      <c r="I213" s="32">
        <f t="shared" ref="I213" si="71">I202+I212</f>
        <v>195.63</v>
      </c>
      <c r="J213" s="32">
        <f t="shared" ref="J213" si="72">J202+J212</f>
        <v>1297.7170000000001</v>
      </c>
      <c r="K213" s="32"/>
    </row>
    <row r="214" spans="1:11" ht="13.5" thickBot="1" x14ac:dyDescent="0.3">
      <c r="A214" s="27"/>
      <c r="B214" s="28"/>
      <c r="C214" s="55" t="s">
        <v>5</v>
      </c>
      <c r="D214" s="55"/>
      <c r="E214" s="55"/>
      <c r="F214" s="34">
        <f>(F24+F50+F71+F91+F111+F132+F152+F173+F194+F213)/(IF(F24=0,0,1)+IF(F50=0,0,1)+IF(F71=0,0,1)+IF(F91=0,0,1)+IF(F111=0,0,1)+IF(F132=0,0,1)+IF(F152=0,0,1)+IF(F173=0,0,1)+IF(F194=0,0,1)+IF(F213=0,0,1))</f>
        <v>958.5</v>
      </c>
      <c r="G214" s="34">
        <f>(G24+G50+G71+G91+G111+G132+G152+G173+G194+G213)/(IF(G24=0,0,1)+IF(G50=0,0,1)+IF(G71=0,0,1)+IF(G91=0,0,1)+IF(G111=0,0,1)+IF(G132=0,0,1)+IF(G152=0,0,1)+IF(G173=0,0,1)+IF(G194=0,0,1)+IF(G213=0,0,1))</f>
        <v>47.597499999999997</v>
      </c>
      <c r="H214" s="34">
        <f>(H24+H50+H71+H91+H111+H132+H152+H173+H194+H213)/(IF(H24=0,0,1)+IF(H50=0,0,1)+IF(H71=0,0,1)+IF(H91=0,0,1)+IF(H111=0,0,1)+IF(H132=0,0,1)+IF(H152=0,0,1)+IF(H173=0,0,1)+IF(H194=0,0,1)+IF(H213=0,0,1))</f>
        <v>54.068220000000011</v>
      </c>
      <c r="I214" s="34">
        <f>(I24+I50+I71+I91+I111+I132+I152+I173+I194+I213)/(IF(I24=0,0,1)+IF(I50=0,0,1)+IF(I71=0,0,1)+IF(I91=0,0,1)+IF(I111=0,0,1)+IF(I132=0,0,1)+IF(I152=0,0,1)+IF(I173=0,0,1)+IF(I194=0,0,1)+IF(I213=0,0,1))</f>
        <v>194.29200999999998</v>
      </c>
      <c r="J214" s="34">
        <f>(J24+J50+J71+J91+J111+J132+J152+J173+J194+J213)/(IF(J24=0,0,1)+IF(J50=0,0,1)+IF(J71=0,0,1)+IF(J91=0,0,1)+IF(J111=0,0,1)+IF(J132=0,0,1)+IF(J152=0,0,1)+IF(J173=0,0,1)+IF(J194=0,0,1)+IF(J213=0,0,1))</f>
        <v>1449.7258200000001</v>
      </c>
      <c r="K214" s="34"/>
    </row>
  </sheetData>
  <mergeCells count="15">
    <mergeCell ref="C71:D71"/>
    <mergeCell ref="C91:D91"/>
    <mergeCell ref="C111:D111"/>
    <mergeCell ref="C24:D24"/>
    <mergeCell ref="C214:E214"/>
    <mergeCell ref="C213:D213"/>
    <mergeCell ref="C132:D132"/>
    <mergeCell ref="C152:D152"/>
    <mergeCell ref="C173:D173"/>
    <mergeCell ref="C194:D194"/>
    <mergeCell ref="C1:E1"/>
    <mergeCell ref="H1:K1"/>
    <mergeCell ref="H2:K2"/>
    <mergeCell ref="H3:K3"/>
    <mergeCell ref="C50:D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Уколова</cp:lastModifiedBy>
  <dcterms:created xsi:type="dcterms:W3CDTF">2022-05-16T14:23:56Z</dcterms:created>
  <dcterms:modified xsi:type="dcterms:W3CDTF">2023-11-13T16:26:07Z</dcterms:modified>
</cp:coreProperties>
</file>